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7" l="1"/>
  <c r="F49" i="7"/>
  <c r="F48" i="7"/>
  <c r="F47" i="7"/>
  <c r="X47" i="7"/>
  <c r="X48" i="7"/>
  <c r="X49" i="7"/>
  <c r="X50" i="7"/>
  <c r="U47" i="7"/>
  <c r="U48" i="7"/>
  <c r="U49" i="7"/>
  <c r="U50" i="7"/>
  <c r="T47" i="7"/>
  <c r="V47" i="7" s="1"/>
  <c r="T48" i="7"/>
  <c r="V48" i="7" s="1"/>
  <c r="T49" i="7"/>
  <c r="V49" i="7" s="1"/>
  <c r="T50" i="7"/>
  <c r="V50" i="7" s="1"/>
  <c r="R47" i="7"/>
  <c r="R48" i="7"/>
  <c r="R49" i="7"/>
  <c r="R50" i="7"/>
  <c r="P47" i="7"/>
  <c r="P48" i="7"/>
  <c r="P49" i="7"/>
  <c r="P50" i="7"/>
  <c r="N47" i="7"/>
  <c r="N48" i="7"/>
  <c r="N49" i="7"/>
  <c r="N50" i="7"/>
  <c r="E47" i="7"/>
  <c r="E48" i="7"/>
  <c r="E49" i="7"/>
  <c r="E50" i="7"/>
  <c r="X31" i="7" l="1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V31" i="7"/>
  <c r="V32" i="7"/>
  <c r="V33" i="7"/>
  <c r="V34" i="7"/>
  <c r="V35" i="7"/>
  <c r="V36" i="7"/>
  <c r="V37" i="7"/>
  <c r="V38" i="7"/>
  <c r="V39" i="7"/>
  <c r="V40" i="7"/>
  <c r="V41" i="7"/>
  <c r="V42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V43" i="7" s="1"/>
  <c r="T44" i="7"/>
  <c r="V44" i="7" s="1"/>
  <c r="T45" i="7"/>
  <c r="V45" i="7" s="1"/>
  <c r="T46" i="7"/>
  <c r="V46" i="7" s="1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N41" i="7"/>
  <c r="N42" i="7"/>
  <c r="N43" i="7"/>
  <c r="N44" i="7"/>
  <c r="N45" i="7"/>
  <c r="N46" i="7"/>
  <c r="F43" i="7"/>
  <c r="F44" i="7"/>
  <c r="F45" i="7"/>
  <c r="E43" i="7"/>
  <c r="E44" i="7"/>
  <c r="E45" i="7"/>
  <c r="E46" i="7"/>
  <c r="F46" i="7" s="1"/>
  <c r="E32" i="7"/>
  <c r="E33" i="7"/>
  <c r="E34" i="7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N40" i="7" l="1"/>
  <c r="N39" i="7"/>
  <c r="N38" i="7" l="1"/>
  <c r="N37" i="7"/>
  <c r="N36" i="7"/>
  <c r="N35" i="7"/>
  <c r="N31" i="7" l="1"/>
  <c r="N32" i="7"/>
  <c r="N33" i="7"/>
  <c r="N34" i="7"/>
  <c r="F34" i="7"/>
  <c r="F33" i="7"/>
  <c r="E31" i="7"/>
  <c r="F31" i="7" s="1"/>
  <c r="F32" i="7"/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<sst xmlns="http://schemas.openxmlformats.org/spreadsheetml/2006/main" count="2594" uniqueCount="158">
  <si>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</si>
  <si>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</si>
  <si>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</si>
  <si>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</si>
  <si>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</si>
  <si>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</si>
  <si>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</si>
  <si>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</si>
  <si>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</si>
  <si>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</si>
  <si>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</si>
  <si>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</si>
  <si>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</si>
  <si>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</si>
  <si>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</si>
  <si>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</si>
  <si>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</si>
  <si>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</si>
  <si>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</si>
  <si>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</si>
  <si>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</si>
  <si>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</si>
  <si>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</si>
  <si>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</si>
  <si>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</si>
  <si>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</si>
  <si>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</si>
  <si>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</si>
  <si>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</si>
  <si>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</si>
  <si>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</si>
  <si>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</si>
  <si>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</si>
  <si>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</si>
  <si>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</si>
  <si>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</si>
  <si>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</si>
  <si>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</si>
  <si>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</si>
  <si>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</si>
  <si>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</si>
  <si>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</si>
  <si>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</si>
  <si>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</si>
  <si>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</si>
  <si>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</si>
  <si>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</si>
  <si>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</si>
  <si>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</si>
  <si>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</si>
  <si>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</si>
  <si>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</si>
  <si>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</si>
  <si>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</si>
  <si>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</si>
  <si>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</si>
  <si>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</si>
  <si>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</si>
  <si>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</si>
  <si>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</si>
  <si>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</si>
  <si>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</si>
  <si>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</si>
  <si>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</si>
  <si>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</si>
  <si>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</si>
  <si>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</si>
  <si>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</si>
  <si>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</si>
  <si>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</si>
  <si>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</si>
  <si>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</si>
  <si>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</si>
  <si>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</si>
  <si>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</si>
  <si>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</si>
  <si>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</si>
  <si>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</si>
  <si>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</si>
  <si>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</si>
  <si>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</si>
  <si>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</si>
  <si>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</si>
  <si>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</si>
  <si>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</si>
  <si>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</si>
  <si>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</si>
  <si>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</si>
  <si>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</si>
  <si>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</si>
  <si>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</si>
  <si>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</si>
  <si>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</si>
  <si>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</si>
  <si>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</si>
  <si>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</si>
  <si>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</si>
  <si>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</si>
  <si>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</si>
  <si>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</si>
  <si>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</si>
  <si>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</si>
  <si>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</si>
  <si>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</si>
  <si>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</si>
  <si>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</si>
  <si>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</si>
  <si>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</si>
  <si>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</si>
  <si>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</si>
  <si>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</si>
  <si>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</si>
  <si>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</si>
  <si>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</si>
  <si>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</si>
  <si>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</si>
  <si>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</si>
  <si>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</si>
  <si>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</si>
  <si>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</si>
  <si>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</si>
  <si>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</si>
  <si>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</si>
  <si>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</si>
  <si>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</si>
  <si>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</si>
  <si>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</si>
  <si>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</si>
  <si>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</si>
  <si>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</si>
  <si>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</si>
  <si>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</si>
  <si>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</si>
  <si>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</si>
  <si>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</si>
  <si>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</si>
  <si>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</si>
  <si>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</si>
  <si>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</si>
  <si>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</si>
  <si>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</si>
  <si>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</si>
  <si>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</si>
  <si>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</si>
  <si>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</si>
  <si>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</si>
  <si>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</si>
  <si>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</si>
  <si>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</si>
  <si>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</si>
  <si>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</si>
  <si>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</si>
  <si>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</si>
  <si>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</si>
  <si>
    <t>AED01646C258</t>
  </si>
  <si>
    <t>AED01647C256</t>
  </si>
  <si>
    <t>AED01655C259</t>
  </si>
  <si>
    <t>AED01658C253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</si>
</sst>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topLeftCell="A16" zoomScale="80" zoomScaleNormal="80" workbookViewId="0">
      <selection activeCell="W51" sqref="W51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7.28515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50" si="0">A7+2</f>
        <v>45665</v>
      </c>
      <c r="F7" s="6">
        <f t="shared" ref="F7:F50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50" si="2">M7/L7</f>
        <v>1.3985714285714286</v>
      </c>
      <c r="O7" s="9">
        <v>99.647745200000003</v>
      </c>
      <c r="P7" s="13">
        <f t="shared" ref="P7:P50" si="3">100*((100-O7)/O7)*360/G7</f>
        <v>4.5450002673158831</v>
      </c>
      <c r="Q7" s="9">
        <v>99.645042200000006</v>
      </c>
      <c r="R7" s="13">
        <f t="shared" ref="R7:R50" si="4">100*((100-Q7)/Q7)*360/G7</f>
        <v>4.580000210845478</v>
      </c>
      <c r="S7" s="9">
        <v>99.651684099999997</v>
      </c>
      <c r="T7" s="13">
        <f t="shared" ref="T7:T50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50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9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  <row r="31" spans="1:24" x14ac:dyDescent="0.25">
      <c r="A31" s="6">
        <v>45761</v>
      </c>
      <c r="B31" s="16" t="s">
        <v>154</v>
      </c>
      <c r="C31" s="11">
        <v>6000</v>
      </c>
      <c r="D31" s="7" t="s">
        <v>13</v>
      </c>
      <c r="E31" s="6">
        <f t="shared" si="0"/>
        <v>45763</v>
      </c>
      <c r="F31" s="6">
        <f>E31+G31</f>
        <v>45791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6000</v>
      </c>
      <c r="M31" s="11">
        <v>7455</v>
      </c>
      <c r="N31" s="12">
        <f t="shared" si="2"/>
        <v>1.2424999999999999</v>
      </c>
      <c r="O31" s="9">
        <v>99.6462006</v>
      </c>
      <c r="P31" s="13">
        <f t="shared" si="3"/>
        <v>4.565000372499326</v>
      </c>
      <c r="Q31" s="9">
        <v>99.641953200000003</v>
      </c>
      <c r="R31" s="13">
        <f t="shared" si="4"/>
        <v>4.6200006215281766</v>
      </c>
      <c r="S31" s="9">
        <v>99.6526882</v>
      </c>
      <c r="T31" s="13">
        <f t="shared" si="5"/>
        <v>4.4810004719686303</v>
      </c>
      <c r="U31" s="31">
        <f t="shared" si="8"/>
        <v>99.6526882</v>
      </c>
      <c r="V31" s="13">
        <f t="shared" si="8"/>
        <v>4.4810004719686303</v>
      </c>
      <c r="W31" s="9">
        <v>99.635775899999999</v>
      </c>
      <c r="X31" s="13">
        <f t="shared" si="7"/>
        <v>4.6999998177505047</v>
      </c>
    </row>
    <row r="32" spans="1:24" x14ac:dyDescent="0.25">
      <c r="A32" s="6">
        <v>45761</v>
      </c>
      <c r="B32" s="16" t="s">
        <v>150</v>
      </c>
      <c r="C32" s="11">
        <v>2700</v>
      </c>
      <c r="D32" s="7" t="s">
        <v>12</v>
      </c>
      <c r="E32" s="6">
        <f t="shared" si="0"/>
        <v>45763</v>
      </c>
      <c r="F32" s="6">
        <f t="shared" si="1"/>
        <v>45805</v>
      </c>
      <c r="G32" s="9">
        <v>42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2700</v>
      </c>
      <c r="M32" s="11">
        <v>4925</v>
      </c>
      <c r="N32" s="12">
        <f t="shared" si="2"/>
        <v>1.8240740740740742</v>
      </c>
      <c r="O32" s="9">
        <v>99.468160299999994</v>
      </c>
      <c r="P32" s="13">
        <f t="shared" si="3"/>
        <v>4.5830002145923405</v>
      </c>
      <c r="Q32" s="9">
        <v>99.4661981</v>
      </c>
      <c r="R32" s="13">
        <f t="shared" si="4"/>
        <v>4.5999997431719049</v>
      </c>
      <c r="S32" s="9">
        <v>99.477741899999998</v>
      </c>
      <c r="T32" s="13">
        <f t="shared" si="5"/>
        <v>4.4999996124761426</v>
      </c>
      <c r="U32" s="31">
        <f t="shared" si="8"/>
        <v>99.477741899999998</v>
      </c>
      <c r="V32" s="13">
        <f t="shared" si="8"/>
        <v>4.4999996124761426</v>
      </c>
      <c r="W32" s="9">
        <v>99.460427199999998</v>
      </c>
      <c r="X32" s="13">
        <f t="shared" si="7"/>
        <v>4.6499998486691911</v>
      </c>
    </row>
    <row r="33" spans="1:24" x14ac:dyDescent="0.25">
      <c r="A33" s="6">
        <v>45761</v>
      </c>
      <c r="B33" s="16" t="s">
        <v>151</v>
      </c>
      <c r="C33" s="11">
        <v>3500</v>
      </c>
      <c r="D33" s="7" t="s">
        <v>12</v>
      </c>
      <c r="E33" s="6">
        <f t="shared" si="0"/>
        <v>45763</v>
      </c>
      <c r="F33" s="6">
        <f t="shared" si="1"/>
        <v>45889</v>
      </c>
      <c r="G33" s="9">
        <v>126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3500</v>
      </c>
      <c r="M33" s="11">
        <v>6940</v>
      </c>
      <c r="N33" s="12">
        <f t="shared" si="2"/>
        <v>1.9828571428571429</v>
      </c>
      <c r="O33" s="9">
        <v>98.443655000000007</v>
      </c>
      <c r="P33" s="13">
        <f t="shared" si="3"/>
        <v>4.517000105288635</v>
      </c>
      <c r="Q33" s="9">
        <v>98.419578400000006</v>
      </c>
      <c r="R33" s="13">
        <f t="shared" si="4"/>
        <v>4.5880000291834913</v>
      </c>
      <c r="S33" s="9">
        <v>98.469779599999995</v>
      </c>
      <c r="T33" s="13">
        <f t="shared" si="5"/>
        <v>4.4400000725850095</v>
      </c>
      <c r="U33" s="31">
        <f t="shared" si="8"/>
        <v>98.469779599999995</v>
      </c>
      <c r="V33" s="13">
        <f t="shared" si="8"/>
        <v>4.4400000725850095</v>
      </c>
      <c r="W33" s="9">
        <v>98.381622300000004</v>
      </c>
      <c r="X33" s="13">
        <f t="shared" si="7"/>
        <v>4.7000000382330294</v>
      </c>
    </row>
    <row r="34" spans="1:24" x14ac:dyDescent="0.25">
      <c r="A34" s="6">
        <v>45761</v>
      </c>
      <c r="B34" s="16" t="s">
        <v>152</v>
      </c>
      <c r="C34" s="11">
        <v>12000</v>
      </c>
      <c r="D34" s="7" t="s">
        <v>12</v>
      </c>
      <c r="E34" s="6">
        <f t="shared" si="0"/>
        <v>45763</v>
      </c>
      <c r="F34" s="6">
        <f t="shared" si="1"/>
        <v>46057</v>
      </c>
      <c r="G34" s="9">
        <v>294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12000</v>
      </c>
      <c r="M34" s="11">
        <v>15600</v>
      </c>
      <c r="N34" s="12">
        <f t="shared" si="2"/>
        <v>1.3</v>
      </c>
      <c r="O34" s="9">
        <v>96.503159800000006</v>
      </c>
      <c r="P34" s="13">
        <f t="shared" si="3"/>
        <v>4.4369999404487226</v>
      </c>
      <c r="Q34" s="9">
        <v>96.440075399999998</v>
      </c>
      <c r="R34" s="13">
        <f t="shared" si="4"/>
        <v>4.5199999366018515</v>
      </c>
      <c r="S34" s="9">
        <v>96.584607300000002</v>
      </c>
      <c r="T34" s="13">
        <f t="shared" si="5"/>
        <v>4.3300000146131765</v>
      </c>
      <c r="U34" s="31">
        <f t="shared" si="8"/>
        <v>96.584607300000002</v>
      </c>
      <c r="V34" s="13">
        <f t="shared" si="8"/>
        <v>4.3300000146131765</v>
      </c>
      <c r="W34" s="9">
        <v>96.295975299999995</v>
      </c>
      <c r="X34" s="13">
        <f t="shared" si="7"/>
        <v>4.7100000128246258</v>
      </c>
    </row>
    <row r="35" spans="1:24" x14ac:dyDescent="0.25">
      <c r="A35" s="6">
        <v>45775</v>
      </c>
      <c r="B35" s="16" t="s">
        <v>150</v>
      </c>
      <c r="C35" s="11">
        <v>4500</v>
      </c>
      <c r="D35" s="7" t="s">
        <v>12</v>
      </c>
      <c r="E35" s="6">
        <f t="shared" si="0"/>
        <v>45777</v>
      </c>
      <c r="F35" s="6">
        <f t="shared" si="1"/>
        <v>45805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4500</v>
      </c>
      <c r="M35" s="11">
        <v>6980</v>
      </c>
      <c r="N35" s="12">
        <f t="shared" si="2"/>
        <v>1.5511111111111111</v>
      </c>
      <c r="O35" s="9">
        <v>99.647281800000002</v>
      </c>
      <c r="P35" s="13">
        <f t="shared" si="3"/>
        <v>4.5510004927342251</v>
      </c>
      <c r="Q35" s="9">
        <v>99.6458145</v>
      </c>
      <c r="R35" s="13">
        <f t="shared" si="4"/>
        <v>4.5699998482410615</v>
      </c>
      <c r="S35" s="9">
        <v>99.653383399999996</v>
      </c>
      <c r="T35" s="13">
        <f t="shared" si="5"/>
        <v>4.4719998366429765</v>
      </c>
      <c r="U35" s="31">
        <f t="shared" si="8"/>
        <v>99.653383399999996</v>
      </c>
      <c r="V35" s="13">
        <f t="shared" si="8"/>
        <v>4.4719998366429765</v>
      </c>
      <c r="W35" s="9">
        <v>99.639636600000003</v>
      </c>
      <c r="X35" s="13">
        <f t="shared" si="7"/>
        <v>4.6500006146004722</v>
      </c>
    </row>
    <row r="36" spans="1:24" x14ac:dyDescent="0.25">
      <c r="A36" s="6">
        <v>45775</v>
      </c>
      <c r="B36" s="16" t="s">
        <v>155</v>
      </c>
      <c r="C36" s="11">
        <v>6000</v>
      </c>
      <c r="D36" s="7" t="s">
        <v>13</v>
      </c>
      <c r="E36" s="6">
        <f t="shared" si="0"/>
        <v>45777</v>
      </c>
      <c r="F36" s="6">
        <f t="shared" si="1"/>
        <v>45861</v>
      </c>
      <c r="G36" s="9">
        <v>84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6000</v>
      </c>
      <c r="M36" s="11">
        <v>7400</v>
      </c>
      <c r="N36" s="12">
        <f t="shared" si="2"/>
        <v>1.2333333333333334</v>
      </c>
      <c r="O36" s="9">
        <v>98.950400099999996</v>
      </c>
      <c r="P36" s="13">
        <f t="shared" si="3"/>
        <v>4.5460000981989994</v>
      </c>
      <c r="Q36" s="9">
        <v>98.944917399999994</v>
      </c>
      <c r="R36" s="13">
        <f t="shared" si="4"/>
        <v>4.5699998446090939</v>
      </c>
      <c r="S36" s="9">
        <v>98.960910400000003</v>
      </c>
      <c r="T36" s="13">
        <f t="shared" si="5"/>
        <v>4.5000001766931303</v>
      </c>
      <c r="U36" s="31">
        <f t="shared" si="8"/>
        <v>98.960910400000003</v>
      </c>
      <c r="V36" s="13">
        <f t="shared" si="8"/>
        <v>4.5000001766931303</v>
      </c>
      <c r="W36" s="9">
        <v>98.933496899999994</v>
      </c>
      <c r="X36" s="13">
        <f t="shared" si="7"/>
        <v>4.6200000148065081</v>
      </c>
    </row>
    <row r="37" spans="1:24" x14ac:dyDescent="0.25">
      <c r="A37" s="6">
        <v>45775</v>
      </c>
      <c r="B37" s="16" t="s">
        <v>151</v>
      </c>
      <c r="C37" s="11">
        <v>6000</v>
      </c>
      <c r="D37" s="7" t="s">
        <v>12</v>
      </c>
      <c r="E37" s="6">
        <f t="shared" si="0"/>
        <v>45777</v>
      </c>
      <c r="F37" s="6">
        <f t="shared" si="1"/>
        <v>45889</v>
      </c>
      <c r="G37" s="9">
        <v>112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6000</v>
      </c>
      <c r="M37" s="11">
        <v>6700</v>
      </c>
      <c r="N37" s="12">
        <f t="shared" si="2"/>
        <v>1.1166666666666667</v>
      </c>
      <c r="O37" s="9">
        <v>98.604807699999995</v>
      </c>
      <c r="P37" s="13">
        <f t="shared" si="3"/>
        <v>4.5480000247203405</v>
      </c>
      <c r="Q37" s="9">
        <v>98.589080699999997</v>
      </c>
      <c r="R37" s="13">
        <f t="shared" si="4"/>
        <v>4.6000000383409709</v>
      </c>
      <c r="S37" s="9">
        <v>98.625381399999995</v>
      </c>
      <c r="T37" s="13">
        <f t="shared" si="5"/>
        <v>4.4799998396472063</v>
      </c>
      <c r="U37" s="31">
        <f t="shared" si="8"/>
        <v>98.625381399999995</v>
      </c>
      <c r="V37" s="13">
        <f t="shared" si="8"/>
        <v>4.4799998396472063</v>
      </c>
      <c r="W37" s="9">
        <v>98.566406400000005</v>
      </c>
      <c r="X37" s="13">
        <f t="shared" si="7"/>
        <v>4.6749999283441568</v>
      </c>
    </row>
    <row r="38" spans="1:24" x14ac:dyDescent="0.25">
      <c r="A38" s="6">
        <v>45775</v>
      </c>
      <c r="B38" s="16" t="s">
        <v>152</v>
      </c>
      <c r="C38" s="11">
        <v>16500</v>
      </c>
      <c r="D38" s="7" t="s">
        <v>12</v>
      </c>
      <c r="E38" s="6">
        <f t="shared" si="0"/>
        <v>45777</v>
      </c>
      <c r="F38" s="6">
        <f t="shared" si="1"/>
        <v>46057</v>
      </c>
      <c r="G38" s="9">
        <v>280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16500</v>
      </c>
      <c r="M38" s="11">
        <v>18455</v>
      </c>
      <c r="N38" s="12">
        <f t="shared" si="2"/>
        <v>1.1184848484848484</v>
      </c>
      <c r="O38" s="9">
        <v>96.656854199999998</v>
      </c>
      <c r="P38" s="13">
        <f t="shared" si="3"/>
        <v>4.4470000082888248</v>
      </c>
      <c r="Q38" s="9">
        <v>96.618357500000002</v>
      </c>
      <c r="R38" s="13">
        <f t="shared" si="4"/>
        <v>4.4999999833660684</v>
      </c>
      <c r="S38" s="9">
        <v>96.7637888</v>
      </c>
      <c r="T38" s="13">
        <f t="shared" si="5"/>
        <v>4.3000000548020827</v>
      </c>
      <c r="U38" s="31">
        <f t="shared" si="8"/>
        <v>96.7637888</v>
      </c>
      <c r="V38" s="13">
        <f t="shared" si="8"/>
        <v>4.3000000548020827</v>
      </c>
      <c r="W38" s="9">
        <v>96.509570499999995</v>
      </c>
      <c r="X38" s="13">
        <f t="shared" si="7"/>
        <v>4.650000044740203</v>
      </c>
    </row>
    <row r="39" spans="1:24" x14ac:dyDescent="0.25">
      <c r="A39" s="6">
        <v>45789</v>
      </c>
      <c r="B39" s="16" t="s">
        <v>156</v>
      </c>
      <c r="C39" s="11">
        <v>8000</v>
      </c>
      <c r="D39" s="7" t="s">
        <v>13</v>
      </c>
      <c r="E39" s="6">
        <f t="shared" si="0"/>
        <v>45791</v>
      </c>
      <c r="F39" s="6">
        <f t="shared" si="1"/>
        <v>45819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5942</v>
      </c>
      <c r="M39" s="11">
        <v>5942</v>
      </c>
      <c r="N39" s="12">
        <f t="shared" si="2"/>
        <v>1</v>
      </c>
      <c r="O39" s="9">
        <v>99.647745200000003</v>
      </c>
      <c r="P39" s="13">
        <f t="shared" si="3"/>
        <v>4.5450002673158831</v>
      </c>
      <c r="Q39" s="9">
        <v>99.631915399999997</v>
      </c>
      <c r="R39" s="13">
        <f t="shared" si="4"/>
        <v>4.7500003053382285</v>
      </c>
      <c r="S39" s="9">
        <v>99.652919999999995</v>
      </c>
      <c r="T39" s="13">
        <f t="shared" si="5"/>
        <v>4.4779993831161322</v>
      </c>
      <c r="U39" s="31">
        <f t="shared" si="8"/>
        <v>99.652919999999995</v>
      </c>
      <c r="V39" s="13">
        <f t="shared" si="8"/>
        <v>4.4779993831161322</v>
      </c>
      <c r="W39" s="9">
        <v>99.631915399999997</v>
      </c>
      <c r="X39" s="13">
        <f t="shared" si="7"/>
        <v>4.7500003053382285</v>
      </c>
    </row>
    <row r="40" spans="1:24" x14ac:dyDescent="0.25">
      <c r="A40" s="6">
        <v>45789</v>
      </c>
      <c r="B40" s="16" t="s">
        <v>155</v>
      </c>
      <c r="C40" s="11">
        <v>4000</v>
      </c>
      <c r="D40" s="7" t="s">
        <v>12</v>
      </c>
      <c r="E40" s="6">
        <f t="shared" si="0"/>
        <v>45791</v>
      </c>
      <c r="F40" s="6">
        <f t="shared" si="1"/>
        <v>45861</v>
      </c>
      <c r="G40" s="9">
        <v>70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4000</v>
      </c>
      <c r="M40" s="11">
        <v>4020</v>
      </c>
      <c r="N40" s="12">
        <f t="shared" si="2"/>
        <v>1.0049999999999999</v>
      </c>
      <c r="O40" s="9">
        <v>99.119215600000004</v>
      </c>
      <c r="P40" s="13">
        <f t="shared" si="3"/>
        <v>4.5700001916249242</v>
      </c>
      <c r="Q40" s="9">
        <v>99.110428799999994</v>
      </c>
      <c r="R40" s="13">
        <f t="shared" si="4"/>
        <v>4.6160002084463096</v>
      </c>
      <c r="S40" s="9">
        <v>99.132589800000005</v>
      </c>
      <c r="T40" s="13">
        <f t="shared" si="5"/>
        <v>4.5000002036233662</v>
      </c>
      <c r="U40" s="31">
        <f t="shared" ref="U40:V50" si="9">S40</f>
        <v>99.132589800000005</v>
      </c>
      <c r="V40" s="13">
        <f t="shared" si="9"/>
        <v>4.5000002036233662</v>
      </c>
      <c r="W40" s="9">
        <v>99.084841400000002</v>
      </c>
      <c r="X40" s="13">
        <f t="shared" si="7"/>
        <v>4.7499999761387652</v>
      </c>
    </row>
    <row r="41" spans="1:24" x14ac:dyDescent="0.25">
      <c r="A41" s="6">
        <v>45789</v>
      </c>
      <c r="B41" s="16" t="s">
        <v>151</v>
      </c>
      <c r="C41" s="11">
        <v>3200</v>
      </c>
      <c r="D41" s="7" t="s">
        <v>12</v>
      </c>
      <c r="E41" s="6">
        <f t="shared" si="0"/>
        <v>45791</v>
      </c>
      <c r="F41" s="6">
        <f t="shared" si="1"/>
        <v>45889</v>
      </c>
      <c r="G41" s="9">
        <v>98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2225</v>
      </c>
      <c r="M41" s="11">
        <v>2225</v>
      </c>
      <c r="N41" s="12">
        <f t="shared" si="2"/>
        <v>1</v>
      </c>
      <c r="O41" s="9">
        <v>98.762998899999999</v>
      </c>
      <c r="P41" s="13">
        <f t="shared" si="3"/>
        <v>4.6010000952587413</v>
      </c>
      <c r="Q41" s="9">
        <v>98.723450900000003</v>
      </c>
      <c r="R41" s="13">
        <f t="shared" si="4"/>
        <v>4.75000012465763</v>
      </c>
      <c r="S41" s="9">
        <v>98.789824600000003</v>
      </c>
      <c r="T41" s="13">
        <f t="shared" si="5"/>
        <v>4.500000180903525</v>
      </c>
      <c r="U41" s="31">
        <f t="shared" si="9"/>
        <v>98.789824600000003</v>
      </c>
      <c r="V41" s="13">
        <f t="shared" si="9"/>
        <v>4.500000180903525</v>
      </c>
      <c r="W41" s="9">
        <v>98.723450900000003</v>
      </c>
      <c r="X41" s="13">
        <f t="shared" si="7"/>
        <v>4.75000012465763</v>
      </c>
    </row>
    <row r="42" spans="1:24" x14ac:dyDescent="0.25">
      <c r="A42" s="6">
        <v>45789</v>
      </c>
      <c r="B42" s="16" t="s">
        <v>152</v>
      </c>
      <c r="C42" s="11">
        <v>12000</v>
      </c>
      <c r="D42" s="7" t="s">
        <v>12</v>
      </c>
      <c r="E42" s="6">
        <f t="shared" si="0"/>
        <v>45791</v>
      </c>
      <c r="F42" s="6">
        <f t="shared" si="1"/>
        <v>46057</v>
      </c>
      <c r="G42" s="9">
        <v>266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11840</v>
      </c>
      <c r="M42" s="11">
        <v>11840</v>
      </c>
      <c r="N42" s="12">
        <f t="shared" si="2"/>
        <v>1</v>
      </c>
      <c r="O42" s="9">
        <v>96.730118899999994</v>
      </c>
      <c r="P42" s="13">
        <f t="shared" si="3"/>
        <v>4.5750000545912819</v>
      </c>
      <c r="Q42" s="9">
        <v>96.647227200000003</v>
      </c>
      <c r="R42" s="13">
        <f t="shared" si="4"/>
        <v>4.6949999286894144</v>
      </c>
      <c r="S42" s="9">
        <v>96.802766000000005</v>
      </c>
      <c r="T42" s="13">
        <f t="shared" si="5"/>
        <v>4.4699999677928091</v>
      </c>
      <c r="U42" s="31">
        <f t="shared" si="9"/>
        <v>96.802766000000005</v>
      </c>
      <c r="V42" s="13">
        <f t="shared" si="9"/>
        <v>4.4699999677928091</v>
      </c>
      <c r="W42" s="9">
        <v>96.647227200000003</v>
      </c>
      <c r="X42" s="13">
        <f t="shared" si="7"/>
        <v>4.6949999286894144</v>
      </c>
    </row>
    <row r="43" spans="1:24" x14ac:dyDescent="0.25">
      <c r="A43" s="6">
        <v>45803</v>
      </c>
      <c r="B43" s="16" t="s">
        <v>136</v>
      </c>
      <c r="C43" s="11">
        <v>4500</v>
      </c>
      <c r="D43" s="7" t="s">
        <v>12</v>
      </c>
      <c r="E43" s="6">
        <f t="shared" si="0"/>
        <v>45805</v>
      </c>
      <c r="F43" s="6">
        <f t="shared" si="1"/>
        <v>45833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4500</v>
      </c>
      <c r="M43" s="11">
        <v>5965</v>
      </c>
      <c r="N43" s="12">
        <f t="shared" si="2"/>
        <v>1.3255555555555556</v>
      </c>
      <c r="O43" s="9">
        <v>99.646895700000002</v>
      </c>
      <c r="P43" s="13">
        <f t="shared" si="3"/>
        <v>4.5559998599850067</v>
      </c>
      <c r="Q43" s="9">
        <v>99.643497699999998</v>
      </c>
      <c r="R43" s="13">
        <f t="shared" si="4"/>
        <v>4.6000001061785616</v>
      </c>
      <c r="S43" s="9">
        <v>99.653228900000002</v>
      </c>
      <c r="T43" s="13">
        <f t="shared" si="5"/>
        <v>4.4740001108268617</v>
      </c>
      <c r="U43" s="31">
        <f t="shared" si="9"/>
        <v>99.653228900000002</v>
      </c>
      <c r="V43" s="13">
        <f t="shared" si="9"/>
        <v>4.4740001108268617</v>
      </c>
      <c r="W43" s="9">
        <v>99.631915399999997</v>
      </c>
      <c r="X43" s="13">
        <f t="shared" si="7"/>
        <v>4.7500003053382285</v>
      </c>
    </row>
    <row r="44" spans="1:24" x14ac:dyDescent="0.25">
      <c r="A44" s="6">
        <v>45803</v>
      </c>
      <c r="B44" s="16" t="s">
        <v>155</v>
      </c>
      <c r="C44" s="11">
        <v>2500</v>
      </c>
      <c r="D44" s="7" t="s">
        <v>12</v>
      </c>
      <c r="E44" s="6">
        <f t="shared" si="0"/>
        <v>45805</v>
      </c>
      <c r="F44" s="6">
        <f t="shared" si="1"/>
        <v>45861</v>
      </c>
      <c r="G44" s="9">
        <v>56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2500</v>
      </c>
      <c r="M44" s="11">
        <v>5375</v>
      </c>
      <c r="N44" s="12">
        <f t="shared" si="2"/>
        <v>2.15</v>
      </c>
      <c r="O44" s="9">
        <v>99.293362200000004</v>
      </c>
      <c r="P44" s="13">
        <f t="shared" si="3"/>
        <v>4.5750002525632505</v>
      </c>
      <c r="Q44" s="9">
        <v>99.291061799999994</v>
      </c>
      <c r="R44" s="13">
        <f t="shared" si="4"/>
        <v>4.5900001213834276</v>
      </c>
      <c r="S44" s="9">
        <v>99.297196499999998</v>
      </c>
      <c r="T44" s="13">
        <f t="shared" si="5"/>
        <v>4.5500000596693697</v>
      </c>
      <c r="U44" s="31">
        <f t="shared" si="9"/>
        <v>99.297196499999998</v>
      </c>
      <c r="V44" s="13">
        <f t="shared" si="9"/>
        <v>4.5500000596693697</v>
      </c>
      <c r="W44" s="9">
        <v>99.281861199999994</v>
      </c>
      <c r="X44" s="13">
        <f t="shared" si="7"/>
        <v>4.6500000258139877</v>
      </c>
    </row>
    <row r="45" spans="1:24" x14ac:dyDescent="0.25">
      <c r="A45" s="6">
        <v>45803</v>
      </c>
      <c r="B45" s="16" t="s">
        <v>151</v>
      </c>
      <c r="C45" s="11">
        <v>2000</v>
      </c>
      <c r="D45" s="7" t="s">
        <v>12</v>
      </c>
      <c r="E45" s="6">
        <f t="shared" si="0"/>
        <v>45805</v>
      </c>
      <c r="F45" s="6">
        <f t="shared" si="1"/>
        <v>45889</v>
      </c>
      <c r="G45" s="9">
        <v>84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2000</v>
      </c>
      <c r="M45" s="11">
        <v>3270</v>
      </c>
      <c r="N45" s="12">
        <f t="shared" si="2"/>
        <v>1.635</v>
      </c>
      <c r="O45" s="9">
        <v>98.934182100000001</v>
      </c>
      <c r="P45" s="13">
        <f t="shared" si="3"/>
        <v>4.6169998104224437</v>
      </c>
      <c r="Q45" s="9">
        <v>98.926645899999997</v>
      </c>
      <c r="R45" s="13">
        <f t="shared" si="4"/>
        <v>4.6499999652773161</v>
      </c>
      <c r="S45" s="9">
        <v>98.942633099999995</v>
      </c>
      <c r="T45" s="13">
        <f t="shared" si="5"/>
        <v>4.5799998308024117</v>
      </c>
      <c r="U45" s="31">
        <f t="shared" si="9"/>
        <v>98.942633099999995</v>
      </c>
      <c r="V45" s="13">
        <f t="shared" si="9"/>
        <v>4.5799998308024117</v>
      </c>
      <c r="W45" s="9">
        <v>98.869591</v>
      </c>
      <c r="X45" s="13">
        <f t="shared" si="7"/>
        <v>4.9000000414687674</v>
      </c>
    </row>
    <row r="46" spans="1:24" x14ac:dyDescent="0.25">
      <c r="A46" s="6">
        <v>45803</v>
      </c>
      <c r="B46" s="16" t="s">
        <v>152</v>
      </c>
      <c r="C46" s="11">
        <v>5000</v>
      </c>
      <c r="D46" s="7" t="s">
        <v>12</v>
      </c>
      <c r="E46" s="6">
        <f t="shared" si="0"/>
        <v>45805</v>
      </c>
      <c r="F46" s="6">
        <f t="shared" si="1"/>
        <v>46057</v>
      </c>
      <c r="G46" s="9">
        <v>252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5485</v>
      </c>
      <c r="N46" s="12">
        <f t="shared" si="2"/>
        <v>1.097</v>
      </c>
      <c r="O46" s="9">
        <v>96.847610299999999</v>
      </c>
      <c r="P46" s="13">
        <f t="shared" si="3"/>
        <v>4.6499999774830361</v>
      </c>
      <c r="Q46" s="9">
        <v>96.814793300000005</v>
      </c>
      <c r="R46" s="13">
        <f t="shared" si="4"/>
        <v>4.7000000006344882</v>
      </c>
      <c r="S46" s="9">
        <v>96.933038699999997</v>
      </c>
      <c r="T46" s="13">
        <f t="shared" si="5"/>
        <v>4.5199999344643365</v>
      </c>
      <c r="U46" s="31">
        <f t="shared" si="9"/>
        <v>96.933038699999997</v>
      </c>
      <c r="V46" s="13">
        <f t="shared" si="9"/>
        <v>4.5199999344643365</v>
      </c>
      <c r="W46" s="9">
        <v>96.716475700000004</v>
      </c>
      <c r="X46" s="13">
        <f t="shared" si="7"/>
        <v>4.8499999261242674</v>
      </c>
    </row>
    <row r="47" spans="1:24" x14ac:dyDescent="0.25">
      <c r="A47" s="6">
        <v>45817</v>
      </c>
      <c r="B47" s="16" t="s">
        <v>157</v>
      </c>
      <c r="C47" s="11">
        <v>5000</v>
      </c>
      <c r="D47" s="7" t="s">
        <v>13</v>
      </c>
      <c r="E47" s="6">
        <f t="shared" si="0"/>
        <v>45819</v>
      </c>
      <c r="F47" s="6">
        <f t="shared" si="1"/>
        <v>45847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5000</v>
      </c>
      <c r="M47" s="11">
        <v>7105</v>
      </c>
      <c r="N47" s="12">
        <f t="shared" si="2"/>
        <v>1.421</v>
      </c>
      <c r="O47" s="9">
        <v>99.647513500000002</v>
      </c>
      <c r="P47" s="13">
        <f t="shared" si="3"/>
        <v>4.5480003730492049</v>
      </c>
      <c r="Q47" s="9">
        <v>99.6458145</v>
      </c>
      <c r="R47" s="13">
        <f t="shared" si="4"/>
        <v>4.5699998482410615</v>
      </c>
      <c r="S47" s="9">
        <v>99.651606900000004</v>
      </c>
      <c r="T47" s="13">
        <f t="shared" si="5"/>
        <v>4.4950001274317639</v>
      </c>
      <c r="U47" s="31">
        <f t="shared" si="9"/>
        <v>99.651606900000004</v>
      </c>
      <c r="V47" s="13">
        <f t="shared" si="9"/>
        <v>4.4950001274317639</v>
      </c>
      <c r="W47" s="9">
        <v>99.643497699999998</v>
      </c>
      <c r="X47" s="13">
        <f t="shared" si="7"/>
        <v>4.6000001061785616</v>
      </c>
    </row>
    <row r="48" spans="1:24" x14ac:dyDescent="0.25">
      <c r="A48" s="6">
        <v>45817</v>
      </c>
      <c r="B48" s="16" t="s">
        <v>155</v>
      </c>
      <c r="C48" s="11">
        <v>2000</v>
      </c>
      <c r="D48" s="7" t="s">
        <v>12</v>
      </c>
      <c r="E48" s="6">
        <f t="shared" si="0"/>
        <v>45819</v>
      </c>
      <c r="F48" s="6">
        <f t="shared" si="1"/>
        <v>45861</v>
      </c>
      <c r="G48" s="9">
        <v>42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2000</v>
      </c>
      <c r="M48" s="11">
        <v>2265</v>
      </c>
      <c r="N48" s="12">
        <f t="shared" si="2"/>
        <v>1.1325000000000001</v>
      </c>
      <c r="O48" s="9">
        <v>99.468737500000003</v>
      </c>
      <c r="P48" s="13">
        <f t="shared" si="3"/>
        <v>4.5779997674430559</v>
      </c>
      <c r="Q48" s="9">
        <v>99.465043800000004</v>
      </c>
      <c r="R48" s="13">
        <f t="shared" si="4"/>
        <v>4.6100003397805027</v>
      </c>
      <c r="S48" s="9">
        <v>99.471969599999994</v>
      </c>
      <c r="T48" s="13">
        <f t="shared" si="5"/>
        <v>4.5500002416187275</v>
      </c>
      <c r="U48" s="31">
        <f t="shared" si="9"/>
        <v>99.471969599999994</v>
      </c>
      <c r="V48" s="13">
        <f t="shared" si="9"/>
        <v>4.5500002416187275</v>
      </c>
      <c r="W48" s="9">
        <v>99.463889600000002</v>
      </c>
      <c r="X48" s="13">
        <f t="shared" si="7"/>
        <v>4.6200003020995739</v>
      </c>
    </row>
    <row r="49" spans="1:24" x14ac:dyDescent="0.25">
      <c r="A49" s="6">
        <v>45817</v>
      </c>
      <c r="B49" s="16" t="s">
        <v>151</v>
      </c>
      <c r="C49" s="11">
        <v>2000</v>
      </c>
      <c r="D49" s="7" t="s">
        <v>12</v>
      </c>
      <c r="E49" s="6">
        <f t="shared" si="0"/>
        <v>45819</v>
      </c>
      <c r="F49" s="6">
        <f t="shared" si="1"/>
        <v>45889</v>
      </c>
      <c r="G49" s="9">
        <v>70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1860</v>
      </c>
      <c r="M49" s="11">
        <v>1860</v>
      </c>
      <c r="N49" s="12">
        <f t="shared" si="2"/>
        <v>1</v>
      </c>
      <c r="O49" s="9">
        <v>99.106990999999994</v>
      </c>
      <c r="P49" s="13">
        <f t="shared" si="3"/>
        <v>4.6339997491052349</v>
      </c>
      <c r="Q49" s="9">
        <v>99.083886899999996</v>
      </c>
      <c r="R49" s="13">
        <f t="shared" si="4"/>
        <v>4.7549999777007343</v>
      </c>
      <c r="S49" s="9">
        <v>99.121126000000004</v>
      </c>
      <c r="T49" s="13">
        <f t="shared" si="5"/>
        <v>4.560000083707088</v>
      </c>
      <c r="U49" s="31">
        <f t="shared" si="9"/>
        <v>99.121126000000004</v>
      </c>
      <c r="V49" s="13">
        <f t="shared" si="9"/>
        <v>4.560000083707088</v>
      </c>
      <c r="W49" s="9">
        <v>99.083886899999996</v>
      </c>
      <c r="X49" s="13">
        <f t="shared" si="7"/>
        <v>4.7549999777007343</v>
      </c>
    </row>
    <row r="50" spans="1:24" x14ac:dyDescent="0.25">
      <c r="A50" s="6">
        <v>45817</v>
      </c>
      <c r="B50" s="16" t="s">
        <v>152</v>
      </c>
      <c r="C50" s="11">
        <v>5000</v>
      </c>
      <c r="D50" s="7" t="s">
        <v>12</v>
      </c>
      <c r="E50" s="6">
        <f t="shared" si="0"/>
        <v>45819</v>
      </c>
      <c r="F50" s="6">
        <f t="shared" si="1"/>
        <v>46057</v>
      </c>
      <c r="G50" s="9">
        <v>238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1000</v>
      </c>
      <c r="M50" s="11">
        <v>4800</v>
      </c>
      <c r="N50" s="12">
        <f t="shared" si="2"/>
        <v>4.8</v>
      </c>
      <c r="O50" s="9">
        <v>97.028099400000002</v>
      </c>
      <c r="P50" s="13">
        <f t="shared" si="3"/>
        <v>4.6329999863243438</v>
      </c>
      <c r="Q50" s="9">
        <v>97.015653</v>
      </c>
      <c r="R50" s="13">
        <f t="shared" si="4"/>
        <v>4.6529999847836203</v>
      </c>
      <c r="S50" s="9">
        <v>97.048642900000004</v>
      </c>
      <c r="T50" s="13">
        <f t="shared" si="5"/>
        <v>4.6000000585810294</v>
      </c>
      <c r="U50" s="31">
        <f t="shared" si="9"/>
        <v>97.048642900000004</v>
      </c>
      <c r="V50" s="13">
        <f t="shared" si="9"/>
        <v>4.6000000585810294</v>
      </c>
      <c r="W50" s="9">
        <v>96.862202800000006</v>
      </c>
      <c r="X50" s="13">
        <f t="shared" si="7"/>
        <v>4.8999999260250258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2025-06-09T08:11:13Z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2025-06-09T08:10:49Z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a786fc63-00b3-4098-9a94-0e938203622d</vt:lpwstr>
  </property>
  <property fmtid="{D5CDD505-2E9C-101B-9397-08002B2CF9AE}" pid="8" name="MSIP_Label_1d9e9404-3739-4dbf-9fa8-b6ae9df09a7a_ContentBits">
    <vt:lpwstr>1</vt:lpwstr>
  </property>
</Properties>
</file>