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SRF - CDF  Jan 2020 Onwards\Year 2023\July 2023\"/>
    </mc:Choice>
  </mc:AlternateContent>
  <bookViews>
    <workbookView xWindow="0" yWindow="0" windowWidth="24000" windowHeight="9600" tabRatio="949"/>
  </bookViews>
  <sheets>
    <sheet name="UAE_Monetary Aggregates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8" l="1"/>
  <c r="N8" i="8" s="1"/>
  <c r="N10" i="8" s="1"/>
  <c r="N12" i="8" s="1"/>
  <c r="M6" i="8" l="1"/>
  <c r="M8" i="8" s="1"/>
  <c r="M10" i="8" s="1"/>
  <c r="M12" i="8" s="1"/>
  <c r="L6" i="8" l="1"/>
  <c r="L8" i="8" s="1"/>
  <c r="L10" i="8" s="1"/>
  <c r="L12" i="8" s="1"/>
  <c r="K6" i="8" l="1"/>
  <c r="K8" i="8" s="1"/>
  <c r="K10" i="8" s="1"/>
  <c r="K12" i="8" s="1"/>
  <c r="J6" i="8" l="1"/>
  <c r="J8" i="8" s="1"/>
  <c r="J10" i="8" s="1"/>
  <c r="J12" i="8" s="1"/>
  <c r="I6" i="8" l="1"/>
  <c r="I8" i="8" s="1"/>
  <c r="I10" i="8" s="1"/>
  <c r="I12" i="8" s="1"/>
  <c r="H6" i="8" l="1"/>
  <c r="H8" i="8" s="1"/>
  <c r="H10" i="8" s="1"/>
  <c r="H12" i="8" s="1"/>
  <c r="G6" i="8" l="1"/>
  <c r="G8" i="8" s="1"/>
  <c r="G10" i="8" s="1"/>
  <c r="G12" i="8" s="1"/>
  <c r="F6" i="8" l="1"/>
  <c r="F8" i="8" s="1"/>
  <c r="F10" i="8" s="1"/>
  <c r="F12" i="8" s="1"/>
  <c r="E6" i="8" l="1"/>
  <c r="E8" i="8" s="1"/>
  <c r="E10" i="8" s="1"/>
  <c r="E12" i="8" s="1"/>
  <c r="D6" i="8" l="1"/>
  <c r="D8" i="8" s="1"/>
  <c r="D10" i="8" s="1"/>
  <c r="D12" i="8" s="1"/>
  <c r="C6" i="8" l="1"/>
  <c r="C8" i="8" s="1"/>
  <c r="C10" i="8" s="1"/>
  <c r="C12" i="8" s="1"/>
  <c r="B6" i="8" l="1"/>
  <c r="B8" i="8" s="1"/>
  <c r="B10" i="8" s="1"/>
  <c r="B12" i="8" s="1"/>
</calcChain>
</file>

<file path=xl/sharedStrings.xml><?xml version="1.0" encoding="utf-8"?>
<sst xmlns="http://schemas.openxmlformats.org/spreadsheetml/2006/main" count="19" uniqueCount="19">
  <si>
    <t>Item / Period</t>
  </si>
  <si>
    <r>
      <t xml:space="preserve">          </t>
    </r>
    <r>
      <rPr>
        <b/>
        <sz val="10"/>
        <color theme="1"/>
        <rFont val="Times New Roman"/>
        <family val="1"/>
      </rPr>
      <t>Quasi-Monetary Deposits</t>
    </r>
    <r>
      <rPr>
        <sz val="10"/>
        <color theme="1"/>
        <rFont val="Times New Roman"/>
        <family val="1"/>
      </rPr>
      <t>: Resident Time and Savings Deposits in Dirham +  Resident Deposits in Foreign Currencies</t>
    </r>
  </si>
  <si>
    <r>
      <t xml:space="preserve">          </t>
    </r>
    <r>
      <rPr>
        <b/>
        <sz val="10"/>
        <color theme="1"/>
        <rFont val="Times New Roman"/>
        <family val="1"/>
      </rPr>
      <t>Monetary Deposits</t>
    </r>
    <r>
      <rPr>
        <sz val="10"/>
        <color theme="1"/>
        <rFont val="Times New Roman"/>
        <family val="1"/>
      </rPr>
      <t>: All short term deposits on which bank customer can withdraw without prior notice</t>
    </r>
  </si>
  <si>
    <t>Government Deposits</t>
  </si>
  <si>
    <t>Quasi- Monetary Deposits</t>
  </si>
  <si>
    <t xml:space="preserve"> Monetary Deposits</t>
  </si>
  <si>
    <t>Currency in Circulation Outside Banks</t>
  </si>
  <si>
    <t>Cash at Banks</t>
  </si>
  <si>
    <t>Currency Issued</t>
  </si>
  <si>
    <t>(End of Month, Figures in Billions of UAE Dirhams)</t>
  </si>
  <si>
    <t xml:space="preserve">UAE Monetary Aggregates (Monthly) </t>
  </si>
  <si>
    <t>*Figures are provisional and subject to revision</t>
  </si>
  <si>
    <r>
      <rPr>
        <b/>
        <sz val="10"/>
        <color theme="1"/>
        <rFont val="Times New Roman"/>
        <family val="1"/>
      </rPr>
      <t>**M</t>
    </r>
    <r>
      <rPr>
        <b/>
        <vertAlign val="sub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=  Currency in Circulation Outside Banks (Currency Issued - Cash at banks) +  Monetary Deposits</t>
    </r>
  </si>
  <si>
    <r>
      <rPr>
        <b/>
        <sz val="10"/>
        <color theme="1"/>
        <rFont val="Times New Roman"/>
        <family val="1"/>
      </rPr>
      <t>**M</t>
    </r>
    <r>
      <rPr>
        <b/>
        <vertAlign val="subscript"/>
        <sz val="10"/>
        <color theme="1"/>
        <rFont val="Times New Roman"/>
        <family val="1"/>
      </rPr>
      <t>2</t>
    </r>
    <r>
      <rPr>
        <vertAlign val="sub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=  </t>
    </r>
    <r>
      <rPr>
        <b/>
        <sz val="10"/>
        <color theme="1"/>
        <rFont val="Times New Roman"/>
        <family val="1"/>
      </rPr>
      <t>M</t>
    </r>
    <r>
      <rPr>
        <b/>
        <vertAlign val="sub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+ Quasi-Monetary Deposits</t>
    </r>
  </si>
  <si>
    <r>
      <rPr>
        <b/>
        <sz val="10"/>
        <color theme="1"/>
        <rFont val="Times New Roman"/>
        <family val="1"/>
      </rPr>
      <t>**M</t>
    </r>
    <r>
      <rPr>
        <b/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=  </t>
    </r>
    <r>
      <rPr>
        <b/>
        <sz val="10"/>
        <color theme="1"/>
        <rFont val="Times New Roman"/>
        <family val="1"/>
      </rPr>
      <t>M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+ Government Deposits</t>
    </r>
  </si>
  <si>
    <r>
      <t>M</t>
    </r>
    <r>
      <rPr>
        <b/>
        <vertAlign val="subscript"/>
        <sz val="10"/>
        <rFont val="Times New Roman"/>
        <family val="1"/>
      </rPr>
      <t>1</t>
    </r>
    <r>
      <rPr>
        <b/>
        <sz val="10"/>
        <rFont val="Times New Roman"/>
        <family val="1"/>
      </rPr>
      <t>**</t>
    </r>
  </si>
  <si>
    <r>
      <t>M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**</t>
    </r>
  </si>
  <si>
    <r>
      <t>M</t>
    </r>
    <r>
      <rPr>
        <b/>
        <vertAlign val="subscript"/>
        <sz val="10"/>
        <rFont val="Times New Roman"/>
        <family val="1"/>
      </rPr>
      <t>3</t>
    </r>
    <r>
      <rPr>
        <b/>
        <sz val="10"/>
        <rFont val="Times New Roman"/>
        <family val="1"/>
      </rPr>
      <t>**</t>
    </r>
  </si>
  <si>
    <t>Jul-23*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</si>
</sst>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vertAlign val="subscript"/>
      <sz val="10"/>
      <name val="Times New Roman"/>
      <family val="1"/>
    </font>
    <font>
      <b/>
      <sz val="9"/>
      <name val="Times New Roman"/>
      <family val="1"/>
    </font>
    <font>
      <b/>
      <vertAlign val="subscript"/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4" fillId="0" borderId="1" xfId="1" applyFont="1" applyFill="1" applyBorder="1" applyAlignment="1">
      <alignment horizontal="left" vertical="center"/>
    </xf>
    <xf numFmtId="17" fontId="4" fillId="0" borderId="1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wrapText="1"/>
    </xf>
    <xf numFmtId="0" fontId="5" fillId="0" borderId="0" xfId="4" applyFont="1"/>
    <xf numFmtId="0" fontId="6" fillId="0" borderId="3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165" fontId="6" fillId="0" borderId="1" xfId="5" applyNumberFormat="1" applyFont="1" applyFill="1" applyBorder="1" applyAlignment="1">
      <alignment horizontal="center" vertical="center"/>
    </xf>
    <xf numFmtId="165" fontId="4" fillId="0" borderId="1" xfId="5" applyNumberFormat="1" applyFont="1" applyFill="1" applyBorder="1" applyAlignment="1">
      <alignment horizontal="center" vertical="center"/>
    </xf>
    <xf numFmtId="165" fontId="4" fillId="2" borderId="1" xfId="5" applyNumberFormat="1" applyFont="1" applyFill="1" applyBorder="1" applyAlignment="1">
      <alignment horizontal="center" vertical="center"/>
    </xf>
    <xf numFmtId="166" fontId="5" fillId="0" borderId="0" xfId="4" applyNumberFormat="1" applyFont="1"/>
    <xf numFmtId="0" fontId="4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8"/>
  <sheetViews>
    <sheetView tabSelected="1" zoomScale="130" zoomScaleNormal="130" workbookViewId="0">
      <pane xSplit="1" ySplit="3" topLeftCell="B4" activePane="bottomRight" state="frozen"/>
      <selection activeCell="F3" sqref="F3:F5"/>
      <selection pane="topRight" activeCell="F3" sqref="F3:F5"/>
      <selection pane="bottomLeft" activeCell="F3" sqref="F3:F5"/>
      <selection pane="bottomRight" activeCell="N3" sqref="N3"/>
    </sheetView>
  </sheetViews>
  <sheetFormatPr defaultColWidth="9.140625" defaultRowHeight="12.75" x14ac:dyDescent="0.2"/>
  <cols>
    <col min="1" max="1" width="35.140625" style="6" customWidth="1" collapsed="1"/>
    <col min="2" max="8" width="8.28515625" style="6" customWidth="1"/>
    <col min="9" max="14" width="9.42578125" style="6" customWidth="1"/>
    <col min="15" max="15" width="9.140625" style="6"/>
    <col min="16" max="16" width="9.140625" style="6" collapsed="1"/>
    <col min="17" max="17" width="9.140625" style="6"/>
    <col min="18" max="18" width="9.140625" style="6" collapsed="1"/>
    <col min="19" max="19" width="9.140625" style="6"/>
    <col min="20" max="20" width="9.140625" style="6" collapsed="1"/>
    <col min="21" max="22" width="9.140625" style="6"/>
    <col min="23" max="23" width="9.140625" style="6" collapsed="1"/>
    <col min="24" max="24" width="9.140625" style="6"/>
    <col min="25" max="25" width="9.140625" style="6" collapsed="1"/>
    <col min="26" max="26" width="9.140625" style="6"/>
    <col min="27" max="27" width="9.140625" style="6" collapsed="1"/>
    <col min="28" max="28" width="9.140625" style="6"/>
    <col min="29" max="29" width="9.140625" style="6" collapsed="1"/>
    <col min="30" max="30" width="9.140625" style="6"/>
    <col min="31" max="31" width="9.140625" style="6" collapsed="1"/>
    <col min="32" max="33" width="9.140625" style="6"/>
    <col min="34" max="34" width="9.140625" style="6" collapsed="1"/>
    <col min="35" max="36" width="9.140625" style="6"/>
    <col min="37" max="37" width="9.140625" style="6" collapsed="1"/>
    <col min="38" max="38" width="9.140625" style="6"/>
    <col min="39" max="39" width="9.140625" style="6" collapsed="1"/>
    <col min="40" max="40" width="9.140625" style="6"/>
    <col min="41" max="41" width="9.140625" style="6" collapsed="1"/>
    <col min="42" max="42" width="9.140625" style="6"/>
    <col min="43" max="43" width="9.140625" style="6" collapsed="1"/>
    <col min="44" max="44" width="9.140625" style="6"/>
    <col min="45" max="45" width="9.140625" style="6" collapsed="1"/>
    <col min="46" max="46" width="9.140625" style="6"/>
    <col min="47" max="47" width="9.140625" style="6" collapsed="1"/>
    <col min="48" max="48" width="9.140625" style="6"/>
    <col min="49" max="49" width="9.140625" style="6" collapsed="1"/>
    <col min="50" max="52" width="9.140625" style="6"/>
    <col min="53" max="53" width="9.140625" style="6" collapsed="1"/>
    <col min="54" max="54" width="9.140625" style="6"/>
    <col min="55" max="55" width="9.140625" style="6" collapsed="1"/>
    <col min="56" max="56" width="9.140625" style="6"/>
    <col min="57" max="57" width="9.140625" style="6" collapsed="1"/>
    <col min="58" max="58" width="9.140625" style="6"/>
    <col min="59" max="59" width="9.140625" style="6" collapsed="1"/>
    <col min="60" max="60" width="9.140625" style="6"/>
    <col min="61" max="61" width="9.140625" style="6" collapsed="1"/>
    <col min="62" max="62" width="9.140625" style="6"/>
    <col min="63" max="63" width="9.140625" style="6" collapsed="1"/>
    <col min="64" max="64" width="9.140625" style="6"/>
    <col min="65" max="65" width="9.140625" style="6" collapsed="1"/>
    <col min="66" max="67" width="9.140625" style="6"/>
    <col min="68" max="68" width="9.140625" style="6" collapsed="1"/>
    <col min="69" max="69" width="9.140625" style="6"/>
    <col min="70" max="70" width="9.140625" style="6" collapsed="1"/>
    <col min="71" max="71" width="9.140625" style="6"/>
    <col min="72" max="72" width="9.140625" style="6" collapsed="1"/>
    <col min="73" max="73" width="9.140625" style="6"/>
    <col min="74" max="74" width="9.140625" style="6" collapsed="1"/>
    <col min="75" max="75" width="9.140625" style="6"/>
    <col min="76" max="76" width="9.140625" style="6" collapsed="1"/>
    <col min="77" max="77" width="9.140625" style="6"/>
    <col min="78" max="16384" width="9.140625" style="6" collapsed="1"/>
  </cols>
  <sheetData>
    <row r="1" spans="1:14" ht="21" customHeight="1" x14ac:dyDescent="0.2">
      <c r="A1" s="15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8.5" customHeight="1" x14ac:dyDescent="0.2">
      <c r="A2" s="16" t="s">
        <v>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26.25" customHeight="1" x14ac:dyDescent="0.2">
      <c r="A3" s="1" t="s">
        <v>0</v>
      </c>
      <c r="B3" s="2">
        <v>44773</v>
      </c>
      <c r="C3" s="2">
        <v>44804</v>
      </c>
      <c r="D3" s="2">
        <v>44834</v>
      </c>
      <c r="E3" s="2">
        <v>44865</v>
      </c>
      <c r="F3" s="2">
        <v>44895</v>
      </c>
      <c r="G3" s="2">
        <v>44926</v>
      </c>
      <c r="H3" s="2">
        <v>44957</v>
      </c>
      <c r="I3" s="2">
        <v>44985</v>
      </c>
      <c r="J3" s="2">
        <v>45016</v>
      </c>
      <c r="K3" s="2">
        <v>45046</v>
      </c>
      <c r="L3" s="2">
        <v>45077</v>
      </c>
      <c r="M3" s="2">
        <v>45107</v>
      </c>
      <c r="N3" s="2" t="s">
        <v>18</v>
      </c>
    </row>
    <row r="4" spans="1:14" ht="19.5" customHeight="1" x14ac:dyDescent="0.2">
      <c r="A4" s="7" t="s">
        <v>8</v>
      </c>
      <c r="B4" s="11">
        <v>114.9</v>
      </c>
      <c r="C4" s="11">
        <v>113.2</v>
      </c>
      <c r="D4" s="11">
        <v>115.1</v>
      </c>
      <c r="E4" s="11">
        <v>115.7</v>
      </c>
      <c r="F4" s="11">
        <v>121.2</v>
      </c>
      <c r="G4" s="11">
        <v>120</v>
      </c>
      <c r="H4" s="11">
        <v>123</v>
      </c>
      <c r="I4" s="11">
        <v>123.6</v>
      </c>
      <c r="J4" s="11">
        <v>129.19999999999999</v>
      </c>
      <c r="K4" s="11">
        <v>133.1</v>
      </c>
      <c r="L4" s="11">
        <v>129.69999999999999</v>
      </c>
      <c r="M4" s="11">
        <v>136.5</v>
      </c>
      <c r="N4" s="11">
        <v>130.6</v>
      </c>
    </row>
    <row r="5" spans="1:14" ht="19.5" customHeight="1" x14ac:dyDescent="0.2">
      <c r="A5" s="3" t="s">
        <v>7</v>
      </c>
      <c r="B5" s="11">
        <v>16.399999999999999</v>
      </c>
      <c r="C5" s="11">
        <v>15.9</v>
      </c>
      <c r="D5" s="11">
        <v>17.100000000000001</v>
      </c>
      <c r="E5" s="11">
        <v>16.100000000000001</v>
      </c>
      <c r="F5" s="11">
        <v>19.899999999999999</v>
      </c>
      <c r="G5" s="11">
        <v>18.100000000000001</v>
      </c>
      <c r="H5" s="11">
        <v>16.100000000000001</v>
      </c>
      <c r="I5" s="11">
        <v>16.2</v>
      </c>
      <c r="J5" s="11">
        <v>17.399999999999999</v>
      </c>
      <c r="K5" s="11">
        <v>18</v>
      </c>
      <c r="L5" s="11">
        <v>17</v>
      </c>
      <c r="M5" s="11">
        <v>20.6</v>
      </c>
      <c r="N5" s="11">
        <v>17.899999999999999</v>
      </c>
    </row>
    <row r="6" spans="1:14" ht="19.5" customHeight="1" x14ac:dyDescent="0.2">
      <c r="A6" s="4" t="s">
        <v>6</v>
      </c>
      <c r="B6" s="12">
        <f t="shared" ref="B6:N6" si="0">B4-B5</f>
        <v>98.5</v>
      </c>
      <c r="C6" s="12">
        <f t="shared" si="0"/>
        <v>97.3</v>
      </c>
      <c r="D6" s="12">
        <f t="shared" si="0"/>
        <v>98</v>
      </c>
      <c r="E6" s="12">
        <f t="shared" si="0"/>
        <v>99.6</v>
      </c>
      <c r="F6" s="12">
        <f t="shared" si="0"/>
        <v>101.30000000000001</v>
      </c>
      <c r="G6" s="12">
        <f t="shared" si="0"/>
        <v>101.9</v>
      </c>
      <c r="H6" s="12">
        <f t="shared" si="0"/>
        <v>106.9</v>
      </c>
      <c r="I6" s="12">
        <f t="shared" si="0"/>
        <v>107.39999999999999</v>
      </c>
      <c r="J6" s="12">
        <f t="shared" si="0"/>
        <v>111.79999999999998</v>
      </c>
      <c r="K6" s="12">
        <f t="shared" si="0"/>
        <v>115.1</v>
      </c>
      <c r="L6" s="12">
        <f t="shared" si="0"/>
        <v>112.69999999999999</v>
      </c>
      <c r="M6" s="12">
        <f t="shared" si="0"/>
        <v>115.9</v>
      </c>
      <c r="N6" s="12">
        <f t="shared" si="0"/>
        <v>112.69999999999999</v>
      </c>
    </row>
    <row r="7" spans="1:14" ht="19.5" customHeight="1" x14ac:dyDescent="0.2">
      <c r="A7" s="3" t="s">
        <v>5</v>
      </c>
      <c r="B7" s="11">
        <v>622.1</v>
      </c>
      <c r="C7" s="11">
        <v>622.1</v>
      </c>
      <c r="D7" s="11">
        <v>625</v>
      </c>
      <c r="E7" s="11">
        <v>623.5</v>
      </c>
      <c r="F7" s="11">
        <v>628.4</v>
      </c>
      <c r="G7" s="11">
        <v>635.6</v>
      </c>
      <c r="H7" s="11">
        <v>645.20000000000005</v>
      </c>
      <c r="I7" s="11">
        <v>654.6</v>
      </c>
      <c r="J7" s="11">
        <v>647.5</v>
      </c>
      <c r="K7" s="11">
        <v>660.1</v>
      </c>
      <c r="L7" s="11">
        <v>688.7</v>
      </c>
      <c r="M7" s="11">
        <v>668.2</v>
      </c>
      <c r="N7" s="11">
        <v>669</v>
      </c>
    </row>
    <row r="8" spans="1:14" ht="24.75" customHeight="1" x14ac:dyDescent="0.2">
      <c r="A8" s="8" t="s">
        <v>15</v>
      </c>
      <c r="B8" s="13">
        <f t="shared" ref="B8:N8" si="1">B6+B7</f>
        <v>720.6</v>
      </c>
      <c r="C8" s="13">
        <f t="shared" si="1"/>
        <v>719.4</v>
      </c>
      <c r="D8" s="13">
        <f t="shared" si="1"/>
        <v>723</v>
      </c>
      <c r="E8" s="13">
        <f t="shared" si="1"/>
        <v>723.1</v>
      </c>
      <c r="F8" s="13">
        <f t="shared" si="1"/>
        <v>729.7</v>
      </c>
      <c r="G8" s="13">
        <f t="shared" si="1"/>
        <v>737.5</v>
      </c>
      <c r="H8" s="13">
        <f t="shared" si="1"/>
        <v>752.1</v>
      </c>
      <c r="I8" s="13">
        <f t="shared" si="1"/>
        <v>762</v>
      </c>
      <c r="J8" s="13">
        <f t="shared" si="1"/>
        <v>759.3</v>
      </c>
      <c r="K8" s="13">
        <f t="shared" si="1"/>
        <v>775.2</v>
      </c>
      <c r="L8" s="13">
        <f t="shared" si="1"/>
        <v>801.40000000000009</v>
      </c>
      <c r="M8" s="13">
        <f t="shared" si="1"/>
        <v>784.1</v>
      </c>
      <c r="N8" s="13">
        <f t="shared" si="1"/>
        <v>781.7</v>
      </c>
    </row>
    <row r="9" spans="1:14" ht="19.5" customHeight="1" x14ac:dyDescent="0.2">
      <c r="A9" s="3" t="s">
        <v>4</v>
      </c>
      <c r="B9" s="11">
        <v>885.4</v>
      </c>
      <c r="C9" s="11">
        <v>908.3</v>
      </c>
      <c r="D9" s="11">
        <v>922.6</v>
      </c>
      <c r="E9" s="11">
        <v>906.3</v>
      </c>
      <c r="F9" s="11">
        <v>948.4</v>
      </c>
      <c r="G9" s="11">
        <v>966.1</v>
      </c>
      <c r="H9" s="11">
        <v>967.8</v>
      </c>
      <c r="I9" s="11">
        <v>987.4</v>
      </c>
      <c r="J9" s="11">
        <v>1029.0999999999999</v>
      </c>
      <c r="K9" s="11">
        <v>1048.5</v>
      </c>
      <c r="L9" s="11">
        <v>1053.9000000000001</v>
      </c>
      <c r="M9" s="11">
        <v>1071.3</v>
      </c>
      <c r="N9" s="11">
        <v>1077.0999999999999</v>
      </c>
    </row>
    <row r="10" spans="1:14" ht="24.75" customHeight="1" x14ac:dyDescent="0.2">
      <c r="A10" s="8" t="s">
        <v>16</v>
      </c>
      <c r="B10" s="13">
        <f t="shared" ref="B10:N10" si="2">B8+B9</f>
        <v>1606</v>
      </c>
      <c r="C10" s="13">
        <f t="shared" si="2"/>
        <v>1627.6999999999998</v>
      </c>
      <c r="D10" s="13">
        <f t="shared" si="2"/>
        <v>1645.6</v>
      </c>
      <c r="E10" s="13">
        <f t="shared" si="2"/>
        <v>1629.4</v>
      </c>
      <c r="F10" s="13">
        <f t="shared" si="2"/>
        <v>1678.1</v>
      </c>
      <c r="G10" s="13">
        <f t="shared" si="2"/>
        <v>1703.6</v>
      </c>
      <c r="H10" s="13">
        <f t="shared" si="2"/>
        <v>1719.9</v>
      </c>
      <c r="I10" s="13">
        <f t="shared" si="2"/>
        <v>1749.4</v>
      </c>
      <c r="J10" s="13">
        <f t="shared" si="2"/>
        <v>1788.3999999999999</v>
      </c>
      <c r="K10" s="13">
        <f t="shared" si="2"/>
        <v>1823.7</v>
      </c>
      <c r="L10" s="13">
        <f t="shared" si="2"/>
        <v>1855.3000000000002</v>
      </c>
      <c r="M10" s="13">
        <f t="shared" si="2"/>
        <v>1855.4</v>
      </c>
      <c r="N10" s="13">
        <f t="shared" si="2"/>
        <v>1858.8</v>
      </c>
    </row>
    <row r="11" spans="1:14" ht="19.5" customHeight="1" x14ac:dyDescent="0.2">
      <c r="A11" s="3" t="s">
        <v>3</v>
      </c>
      <c r="B11" s="11">
        <v>362.3</v>
      </c>
      <c r="C11" s="11">
        <v>388.4</v>
      </c>
      <c r="D11" s="11">
        <v>402.5</v>
      </c>
      <c r="E11" s="11">
        <v>429.4</v>
      </c>
      <c r="F11" s="11">
        <v>432.1</v>
      </c>
      <c r="G11" s="11">
        <v>397.1</v>
      </c>
      <c r="H11" s="11">
        <v>404.1</v>
      </c>
      <c r="I11" s="11">
        <v>380.8</v>
      </c>
      <c r="J11" s="11">
        <v>407.5</v>
      </c>
      <c r="K11" s="11">
        <v>421.4</v>
      </c>
      <c r="L11" s="11">
        <v>417.4</v>
      </c>
      <c r="M11" s="11">
        <v>428.1</v>
      </c>
      <c r="N11" s="11">
        <v>440</v>
      </c>
    </row>
    <row r="12" spans="1:14" ht="24.75" customHeight="1" x14ac:dyDescent="0.2">
      <c r="A12" s="8" t="s">
        <v>17</v>
      </c>
      <c r="B12" s="13">
        <f t="shared" ref="B12:N12" si="3">B10+B11</f>
        <v>1968.3</v>
      </c>
      <c r="C12" s="13">
        <f t="shared" si="3"/>
        <v>2016.1</v>
      </c>
      <c r="D12" s="13">
        <f t="shared" si="3"/>
        <v>2048.1</v>
      </c>
      <c r="E12" s="13">
        <f t="shared" si="3"/>
        <v>2058.8000000000002</v>
      </c>
      <c r="F12" s="13">
        <f t="shared" si="3"/>
        <v>2110.1999999999998</v>
      </c>
      <c r="G12" s="13">
        <f t="shared" si="3"/>
        <v>2100.6999999999998</v>
      </c>
      <c r="H12" s="13">
        <f t="shared" si="3"/>
        <v>2124</v>
      </c>
      <c r="I12" s="13">
        <f t="shared" si="3"/>
        <v>2130.2000000000003</v>
      </c>
      <c r="J12" s="13">
        <f t="shared" si="3"/>
        <v>2195.8999999999996</v>
      </c>
      <c r="K12" s="13">
        <f t="shared" si="3"/>
        <v>2245.1</v>
      </c>
      <c r="L12" s="13">
        <f t="shared" si="3"/>
        <v>2272.7000000000003</v>
      </c>
      <c r="M12" s="13">
        <f t="shared" si="3"/>
        <v>2283.5</v>
      </c>
      <c r="N12" s="13">
        <f t="shared" si="3"/>
        <v>2298.8000000000002</v>
      </c>
    </row>
    <row r="13" spans="1:14" ht="11.25" customHeight="1" x14ac:dyDescent="0.2">
      <c r="A13" s="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2">
      <c r="A14" s="6" t="s">
        <v>11</v>
      </c>
    </row>
    <row r="15" spans="1:14" ht="14.25" x14ac:dyDescent="0.25">
      <c r="A15" s="6" t="s">
        <v>12</v>
      </c>
    </row>
    <row r="16" spans="1:14" ht="14.25" x14ac:dyDescent="0.25">
      <c r="A16" s="6" t="s">
        <v>13</v>
      </c>
    </row>
    <row r="17" spans="1:14" ht="14.25" x14ac:dyDescent="0.25">
      <c r="A17" s="6" t="s">
        <v>14</v>
      </c>
    </row>
    <row r="18" spans="1:14" x14ac:dyDescent="0.2">
      <c r="A18" s="6" t="s">
        <v>2</v>
      </c>
    </row>
    <row r="19" spans="1:14" x14ac:dyDescent="0.2">
      <c r="A19" s="6" t="s">
        <v>1</v>
      </c>
    </row>
    <row r="21" spans="1:14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x14ac:dyDescent="0.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x14ac:dyDescent="0.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2:14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</sheetData>
  <pageMargins left="0.2" right="0.2" top="1.2" bottom="0.45" header="0.25" footer="0.25"/>
  <pageSetup paperSize="9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UAE_Monetary Aggregates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2021-04-22T06:05:16Z</cp:lastPrinted>
  <dcterms:created xsi:type="dcterms:W3CDTF">2020-10-12T06:20:01Z</dcterms:created>
  <dcterms:modified xsi:type="dcterms:W3CDTF">2023-08-22T07:57:03Z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2023-08-22T07:56:56Z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302e3c2d-1da3-477e-bfa2-31f981e1d065</vt:lpwstr>
  </property>
  <property fmtid="{D5CDD505-2E9C-101B-9397-08002B2CF9AE}" pid="8" name="MSIP_Label_2f29d493-52b1-4291-ba67-8ef6d501cf33_ContentBits">
    <vt:lpwstr>1</vt:lpwstr>
  </property>
</Properties>
</file>