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0" windowWidth="28800" windowHeight="12000"/>
  </bookViews>
  <sheets>
    <sheet name="2024" sheetId="6" r:id="rId1"/>
    <sheet name="2023" sheetId="5" r:id="rId2"/>
    <sheet name="2022" sheetId="2" r:id="rId3"/>
    <sheet name="2021" sheetId="4" r:id="rId4"/>
  </sheets>
  <definedNames>
    <definedName name="_xlnm._FilterDatabase" localSheetId="3" hidden="1">'2021'!$A$6:$X$140</definedName>
    <definedName name="_xlnm._FilterDatabase" localSheetId="2" hidden="1">'2022'!$A$6:$X$6</definedName>
    <definedName name="_xlnm._FilterDatabase" localSheetId="1" hidden="1">'2023'!$A$6:$X$6</definedName>
    <definedName name="_xlnm._FilterDatabase" localSheetId="0" hidden="1">'2024'!$A$6:$X$6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7" i="6" l="1"/>
  <c r="X88" i="6"/>
  <c r="X89" i="6"/>
  <c r="X90" i="6"/>
  <c r="U87" i="6"/>
  <c r="U88" i="6"/>
  <c r="U89" i="6"/>
  <c r="U90" i="6"/>
  <c r="T87" i="6"/>
  <c r="V87" i="6" s="1"/>
  <c r="T88" i="6"/>
  <c r="V88" i="6" s="1"/>
  <c r="T89" i="6"/>
  <c r="V89" i="6" s="1"/>
  <c r="T90" i="6"/>
  <c r="V90" i="6" s="1"/>
  <c r="R87" i="6"/>
  <c r="R88" i="6"/>
  <c r="R89" i="6"/>
  <c r="R90" i="6"/>
  <c r="P87" i="6"/>
  <c r="P88" i="6"/>
  <c r="P89" i="6"/>
  <c r="P90" i="6"/>
  <c r="N87" i="6"/>
  <c r="N88" i="6"/>
  <c r="N89" i="6"/>
  <c r="N90" i="6"/>
  <c r="F81" i="6"/>
  <c r="F82" i="6"/>
  <c r="F83" i="6"/>
  <c r="F84" i="6"/>
  <c r="F85" i="6"/>
  <c r="F86" i="6"/>
  <c r="F87" i="6"/>
  <c r="F88" i="6"/>
  <c r="F89" i="6"/>
  <c r="F90" i="6"/>
  <c r="X83" i="6" l="1"/>
  <c r="X84" i="6"/>
  <c r="X85" i="6"/>
  <c r="X86" i="6"/>
  <c r="U83" i="6"/>
  <c r="U84" i="6"/>
  <c r="U85" i="6"/>
  <c r="U86" i="6"/>
  <c r="T83" i="6"/>
  <c r="V83" i="6" s="1"/>
  <c r="T84" i="6"/>
  <c r="V84" i="6" s="1"/>
  <c r="T85" i="6"/>
  <c r="V85" i="6" s="1"/>
  <c r="T86" i="6"/>
  <c r="V86" i="6" s="1"/>
  <c r="R83" i="6"/>
  <c r="R84" i="6"/>
  <c r="R85" i="6"/>
  <c r="R86" i="6"/>
  <c r="P83" i="6"/>
  <c r="P84" i="6"/>
  <c r="P85" i="6"/>
  <c r="P86" i="6"/>
  <c r="N83" i="6"/>
  <c r="N84" i="6"/>
  <c r="N85" i="6"/>
  <c r="N86" i="6"/>
  <c r="F74" i="6"/>
  <c r="F75" i="6"/>
  <c r="F76" i="6"/>
  <c r="F77" i="6"/>
  <c r="F78" i="6"/>
  <c r="F79" i="6"/>
  <c r="F80" i="6"/>
  <c r="X79" i="6" l="1"/>
  <c r="X80" i="6"/>
  <c r="X81" i="6"/>
  <c r="X82" i="6"/>
  <c r="U79" i="6"/>
  <c r="U80" i="6"/>
  <c r="U81" i="6"/>
  <c r="U82" i="6"/>
  <c r="T79" i="6"/>
  <c r="V79" i="6" s="1"/>
  <c r="T80" i="6"/>
  <c r="V80" i="6" s="1"/>
  <c r="T81" i="6"/>
  <c r="V81" i="6" s="1"/>
  <c r="T82" i="6"/>
  <c r="V82" i="6" s="1"/>
  <c r="R79" i="6"/>
  <c r="R80" i="6"/>
  <c r="R81" i="6"/>
  <c r="R82" i="6"/>
  <c r="P79" i="6"/>
  <c r="P80" i="6"/>
  <c r="P81" i="6"/>
  <c r="P82" i="6"/>
  <c r="N80" i="6"/>
  <c r="N81" i="6"/>
  <c r="N82" i="6"/>
  <c r="N79" i="6"/>
  <c r="X75" i="6" l="1"/>
  <c r="X76" i="6"/>
  <c r="X77" i="6"/>
  <c r="X78" i="6"/>
  <c r="U75" i="6"/>
  <c r="U76" i="6"/>
  <c r="U77" i="6"/>
  <c r="U78" i="6"/>
  <c r="T75" i="6"/>
  <c r="V75" i="6" s="1"/>
  <c r="T76" i="6"/>
  <c r="V76" i="6" s="1"/>
  <c r="T77" i="6"/>
  <c r="V77" i="6" s="1"/>
  <c r="T78" i="6"/>
  <c r="V78" i="6" s="1"/>
  <c r="R75" i="6"/>
  <c r="R76" i="6"/>
  <c r="R77" i="6"/>
  <c r="R78" i="6"/>
  <c r="P75" i="6"/>
  <c r="P76" i="6"/>
  <c r="P77" i="6"/>
  <c r="P78" i="6"/>
  <c r="N75" i="6"/>
  <c r="N76" i="6"/>
  <c r="N77" i="6"/>
  <c r="N78" i="6"/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F55" i="6" s="1"/>
  <c r="E56" i="6"/>
  <c r="F56" i="6" s="1"/>
  <c r="E57" i="6"/>
  <c r="F57" i="6" s="1"/>
  <c r="E58" i="6"/>
  <c r="F58" i="6" s="1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<sst xmlns="http://schemas.openxmlformats.org/spreadsheetml/2006/main" count="2280" uniqueCount="142">
  <si>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</si>
  <si>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</si>
  <si>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</si>
  <si>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</si>
  <si>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</si>
  <si>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</si>
  <si>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</si>
  <si>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</si>
  <si>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</si>
  <si>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</si>
  <si>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</si>
  <si>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</si>
  <si>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</si>
  <si>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</si>
  <si>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</si>
  <si>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</si>
  <si>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</si>
  <si>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</si>
  <si>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</si>
  <si>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</si>
  <si>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</si>
  <si>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</si>
  <si>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</si>
  <si>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</si>
  <si>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</si>
  <si>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</si>
  <si>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</si>
  <si>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</si>
  <si>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</si>
  <si>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</si>
  <si>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</si>
  <si>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</si>
  <si>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</si>
  <si>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</si>
  <si>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</si>
  <si>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</si>
  <si>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</si>
  <si>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</si>
  <si>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</si>
  <si>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</si>
  <si>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</si>
  <si>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</si>
  <si>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</si>
  <si>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</si>
  <si>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</si>
  <si>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</si>
  <si>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</si>
  <si>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</si>
  <si>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</si>
  <si>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</si>
  <si>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</si>
  <si>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</si>
  <si>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</si>
  <si>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</si>
  <si>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</si>
  <si>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</si>
  <si>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</si>
  <si>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</si>
  <si>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</si>
  <si>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</si>
  <si>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</si>
  <si>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</si>
  <si>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</si>
  <si>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</si>
  <si>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</si>
  <si>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</si>
  <si>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</si>
  <si>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</si>
  <si>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</si>
  <si>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</si>
  <si>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</si>
  <si>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</si>
  <si>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</si>
  <si>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</si>
  <si>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</si>
  <si>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</si>
  <si>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</si>
  <si>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</si>
  <si>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</si>
  <si>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</si>
  <si>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</si>
  <si>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</si>
  <si>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</si>
  <si>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</si>
  <si>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</si>
  <si>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</si>
  <si>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</si>
  <si>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</si>
  <si>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</si>
  <si>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</si>
  <si>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</si>
  <si>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</si>
  <si>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</si>
  <si>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</si>
  <si>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</si>
  <si>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</si>
  <si>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</si>
  <si>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</si>
  <si>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</si>
  <si>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</si>
  <si>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</si>
  <si>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</si>
  <si>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</si>
  <si>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</si>
  <si>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</si>
  <si>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</si>
  <si>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</si>
  <si>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</si>
  <si>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</si>
  <si>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</si>
  <si>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</si>
  <si>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</si>
  <si>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</si>
  <si>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</si>
  <si>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</si>
  <si>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</si>
  <si>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</si>
  <si>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</si>
  <si>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</si>
  <si>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</si>
  <si>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</si>
  <si>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</si>
  <si>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</si>
  <si>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</si>
  <si>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</si>
  <si>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</si>
  <si>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</si>
  <si>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</si>
  <si>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</si>
  <si>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</si>
  <si>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</si>
  <si>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</si>
  <si>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</si>
  <si>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</si>
  <si>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</si>
  <si>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</si>
  <si>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</si>
  <si>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</si>
  <si>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</si>
  <si>
    <t>AED01457C243</t>
  </si>
  <si>
    <t>AED01485C244</t>
  </si>
  <si>
    <t>AED01488C248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</si>
</sst>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0"/>
  <sheetViews>
    <sheetView tabSelected="1" topLeftCell="A47" zoomScale="80" zoomScaleNormal="80" workbookViewId="0">
      <selection activeCell="W91" sqref="W91"/>
    </sheetView>
  </sheetViews>
  <sheetFormatPr defaultRowHeight="15" x14ac:dyDescent="0.25"/>
  <cols>
    <col min="1" max="1" width="19.140625" customWidth="1"/>
    <col min="2" max="2" width="14.85546875" bestFit="1" customWidth="1"/>
    <col min="3" max="3" width="11.5703125" bestFit="1" customWidth="1"/>
    <col min="4" max="4" width="9.42578125" customWidth="1"/>
    <col min="5" max="5" width="19.14062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5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58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90" si="9">M72/L72</f>
        <v>1.0920000000000001</v>
      </c>
      <c r="O72" s="9">
        <v>99.365764900000002</v>
      </c>
      <c r="P72" s="13">
        <f t="shared" ref="P72:P90" si="10">100*((100-O72)/O72)*360/G72</f>
        <v>5.4709998585668203</v>
      </c>
      <c r="Q72" s="9">
        <v>99.354362199999997</v>
      </c>
      <c r="R72" s="13">
        <f t="shared" ref="R72:R90" si="11">100*((100-Q72)/Q72)*360/G72</f>
        <v>5.5700003131964255</v>
      </c>
      <c r="S72" s="9">
        <v>99.376248399999994</v>
      </c>
      <c r="T72" s="13">
        <f t="shared" ref="T72:T90" si="12">100*((100-S72)/S72)*360/G72</f>
        <v>5.3800001225587968</v>
      </c>
      <c r="U72" s="9">
        <f t="shared" ref="U72:V87" si="13">S72</f>
        <v>99.376248399999994</v>
      </c>
      <c r="V72" s="13">
        <f t="shared" si="13"/>
        <v>5.3800001225587968</v>
      </c>
      <c r="W72" s="9">
        <v>99.349755799999997</v>
      </c>
      <c r="X72" s="13">
        <f t="shared" ref="X72:X90" si="14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9"/>
        <v>1</v>
      </c>
      <c r="O73" s="9">
        <v>98.194979900000007</v>
      </c>
      <c r="P73" s="13">
        <f t="shared" si="10"/>
        <v>5.2519999402884601</v>
      </c>
      <c r="Q73" s="9">
        <v>98.134945400000007</v>
      </c>
      <c r="R73" s="13">
        <f t="shared" si="11"/>
        <v>5.4299998913245524</v>
      </c>
      <c r="S73" s="9">
        <v>98.229414800000001</v>
      </c>
      <c r="T73" s="13">
        <f t="shared" si="12"/>
        <v>5.1499999948517008</v>
      </c>
      <c r="U73" s="9">
        <f t="shared" si="13"/>
        <v>98.229414800000001</v>
      </c>
      <c r="V73" s="13">
        <f t="shared" si="13"/>
        <v>5.1499999948517008</v>
      </c>
      <c r="W73" s="9">
        <v>98.134945400000007</v>
      </c>
      <c r="X73" s="13">
        <f t="shared" si="14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9"/>
        <v>1.2482352941176471</v>
      </c>
      <c r="O74" s="9">
        <v>96.134187900000001</v>
      </c>
      <c r="P74" s="13">
        <f t="shared" si="10"/>
        <v>4.9240000594915871</v>
      </c>
      <c r="Q74" s="9">
        <v>96.061786900000001</v>
      </c>
      <c r="R74" s="13">
        <f t="shared" si="11"/>
        <v>5.0200000548834662</v>
      </c>
      <c r="S74" s="9">
        <v>96.197628399999999</v>
      </c>
      <c r="T74" s="13">
        <f t="shared" si="12"/>
        <v>4.8400000103222878</v>
      </c>
      <c r="U74" s="9">
        <f t="shared" si="13"/>
        <v>96.197628399999999</v>
      </c>
      <c r="V74" s="13">
        <f t="shared" si="13"/>
        <v>4.8400000103222878</v>
      </c>
      <c r="W74" s="9">
        <v>95.888768999999996</v>
      </c>
      <c r="X74" s="13">
        <f t="shared" si="14"/>
        <v>5.2500000371923337</v>
      </c>
    </row>
    <row r="75" spans="1:24" x14ac:dyDescent="0.25">
      <c r="A75" s="6">
        <v>45551</v>
      </c>
      <c r="B75" s="16" t="s">
        <v>134</v>
      </c>
      <c r="C75" s="11">
        <v>1500</v>
      </c>
      <c r="D75" s="7" t="s">
        <v>12</v>
      </c>
      <c r="E75" s="6">
        <v>45553</v>
      </c>
      <c r="F75" s="6">
        <f t="shared" si="0"/>
        <v>45581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1500</v>
      </c>
      <c r="M75" s="11">
        <v>3980</v>
      </c>
      <c r="N75" s="12">
        <f t="shared" si="9"/>
        <v>2.6533333333333333</v>
      </c>
      <c r="O75" s="9">
        <v>99.590395799999996</v>
      </c>
      <c r="P75" s="13">
        <f t="shared" si="10"/>
        <v>5.2879995826723745</v>
      </c>
      <c r="Q75" s="9">
        <v>99.587155899999999</v>
      </c>
      <c r="R75" s="13">
        <f t="shared" si="11"/>
        <v>5.3300001626299922</v>
      </c>
      <c r="S75" s="9">
        <v>99.594098700000004</v>
      </c>
      <c r="T75" s="13">
        <f t="shared" si="12"/>
        <v>5.2400002290496692</v>
      </c>
      <c r="U75" s="9">
        <f t="shared" si="13"/>
        <v>99.594098700000004</v>
      </c>
      <c r="V75" s="13">
        <f t="shared" si="13"/>
        <v>5.2400002290496692</v>
      </c>
      <c r="W75" s="9">
        <v>99.567875400000005</v>
      </c>
      <c r="X75" s="13">
        <f t="shared" si="14"/>
        <v>5.5800002681242749</v>
      </c>
    </row>
    <row r="76" spans="1:24" x14ac:dyDescent="0.25">
      <c r="A76" s="6">
        <v>45551</v>
      </c>
      <c r="B76" s="16" t="s">
        <v>139</v>
      </c>
      <c r="C76" s="11">
        <v>3500</v>
      </c>
      <c r="D76" s="7" t="s">
        <v>13</v>
      </c>
      <c r="E76" s="6">
        <v>45553</v>
      </c>
      <c r="F76" s="6">
        <f t="shared" ref="F76:F90" si="15">E76+G76</f>
        <v>45637</v>
      </c>
      <c r="G76" s="9">
        <v>84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3500</v>
      </c>
      <c r="M76" s="11">
        <v>6178</v>
      </c>
      <c r="N76" s="12">
        <f t="shared" si="9"/>
        <v>1.7651428571428571</v>
      </c>
      <c r="O76" s="9">
        <v>98.803034199999999</v>
      </c>
      <c r="P76" s="13">
        <f t="shared" si="10"/>
        <v>5.1919998916100427</v>
      </c>
      <c r="Q76" s="9">
        <v>98.789824600000003</v>
      </c>
      <c r="R76" s="13">
        <f t="shared" si="11"/>
        <v>5.2500002110541129</v>
      </c>
      <c r="S76" s="9">
        <v>98.815563699999998</v>
      </c>
      <c r="T76" s="13">
        <f t="shared" si="12"/>
        <v>5.1370000649286158</v>
      </c>
      <c r="U76" s="9">
        <f t="shared" si="13"/>
        <v>98.815563699999998</v>
      </c>
      <c r="V76" s="13">
        <f t="shared" si="13"/>
        <v>5.1370000649286158</v>
      </c>
      <c r="W76" s="9">
        <v>98.739751600000005</v>
      </c>
      <c r="X76" s="13">
        <f t="shared" si="14"/>
        <v>5.4700001609367517</v>
      </c>
    </row>
    <row r="77" spans="1:24" x14ac:dyDescent="0.25">
      <c r="A77" s="6">
        <v>45551</v>
      </c>
      <c r="B77" s="16" t="s">
        <v>135</v>
      </c>
      <c r="C77" s="11">
        <v>2000</v>
      </c>
      <c r="D77" s="7" t="s">
        <v>12</v>
      </c>
      <c r="E77" s="6">
        <v>45553</v>
      </c>
      <c r="F77" s="6">
        <f t="shared" si="15"/>
        <v>45665</v>
      </c>
      <c r="G77" s="9">
        <v>112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2000</v>
      </c>
      <c r="M77" s="11">
        <v>5034</v>
      </c>
      <c r="N77" s="12">
        <f t="shared" si="9"/>
        <v>2.5169999999999999</v>
      </c>
      <c r="O77" s="9">
        <v>98.436306500000001</v>
      </c>
      <c r="P77" s="13">
        <f t="shared" si="10"/>
        <v>5.1059998665953872</v>
      </c>
      <c r="Q77" s="9">
        <v>98.414003699999995</v>
      </c>
      <c r="R77" s="13">
        <f t="shared" si="11"/>
        <v>5.179999856057087</v>
      </c>
      <c r="S77" s="9">
        <v>98.447461700000005</v>
      </c>
      <c r="T77" s="13">
        <f t="shared" si="12"/>
        <v>5.0689998425540015</v>
      </c>
      <c r="U77" s="9">
        <f t="shared" si="13"/>
        <v>98.447461700000005</v>
      </c>
      <c r="V77" s="13">
        <f t="shared" si="13"/>
        <v>5.0689998425540015</v>
      </c>
      <c r="W77" s="9">
        <v>98.338730999999996</v>
      </c>
      <c r="X77" s="13">
        <f t="shared" si="14"/>
        <v>5.4300001230295809</v>
      </c>
    </row>
    <row r="78" spans="1:24" x14ac:dyDescent="0.25">
      <c r="A78" s="6">
        <v>45551</v>
      </c>
      <c r="B78" s="16" t="s">
        <v>136</v>
      </c>
      <c r="C78" s="11">
        <v>4000</v>
      </c>
      <c r="D78" s="7" t="s">
        <v>12</v>
      </c>
      <c r="E78" s="6">
        <v>45553</v>
      </c>
      <c r="F78" s="6">
        <f t="shared" si="15"/>
        <v>45833</v>
      </c>
      <c r="G78" s="9">
        <v>280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4000</v>
      </c>
      <c r="M78" s="11">
        <v>9903</v>
      </c>
      <c r="N78" s="12">
        <f t="shared" si="9"/>
        <v>2.4757500000000001</v>
      </c>
      <c r="O78" s="9">
        <v>96.5342074</v>
      </c>
      <c r="P78" s="13">
        <f t="shared" si="10"/>
        <v>4.6160000451227177</v>
      </c>
      <c r="Q78" s="9">
        <v>96.437181899999999</v>
      </c>
      <c r="R78" s="13">
        <f t="shared" si="11"/>
        <v>4.7499999878899715</v>
      </c>
      <c r="S78" s="9">
        <v>96.576989600000005</v>
      </c>
      <c r="T78" s="13">
        <f t="shared" si="12"/>
        <v>4.5569999537742527</v>
      </c>
      <c r="U78" s="9">
        <f t="shared" si="13"/>
        <v>96.576989600000005</v>
      </c>
      <c r="V78" s="13">
        <f t="shared" si="13"/>
        <v>4.5569999537742527</v>
      </c>
      <c r="W78" s="9">
        <v>96.112772300000003</v>
      </c>
      <c r="X78" s="13">
        <f t="shared" si="14"/>
        <v>5.2000000271704598</v>
      </c>
    </row>
    <row r="79" spans="1:24" x14ac:dyDescent="0.25">
      <c r="A79" s="6">
        <v>45565</v>
      </c>
      <c r="B79" s="16" t="s">
        <v>140</v>
      </c>
      <c r="C79" s="11">
        <v>3600</v>
      </c>
      <c r="D79" s="7" t="s">
        <v>13</v>
      </c>
      <c r="E79" s="6">
        <v>45567</v>
      </c>
      <c r="F79" s="6">
        <f t="shared" si="15"/>
        <v>45595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3600</v>
      </c>
      <c r="M79" s="11">
        <v>4265</v>
      </c>
      <c r="N79" s="12">
        <f t="shared" si="9"/>
        <v>1.1847222222222222</v>
      </c>
      <c r="O79" s="9">
        <v>99.609222000000003</v>
      </c>
      <c r="P79" s="13">
        <f t="shared" si="10"/>
        <v>5.0439994114486089</v>
      </c>
      <c r="Q79" s="9">
        <v>99.604900599999993</v>
      </c>
      <c r="R79" s="13">
        <f t="shared" si="11"/>
        <v>5.0999994959801338</v>
      </c>
      <c r="S79" s="9">
        <v>99.616476599999999</v>
      </c>
      <c r="T79" s="13">
        <f t="shared" si="12"/>
        <v>4.9499995494291156</v>
      </c>
      <c r="U79" s="9">
        <f t="shared" si="13"/>
        <v>99.616476599999999</v>
      </c>
      <c r="V79" s="13">
        <f t="shared" si="13"/>
        <v>4.9499995494291156</v>
      </c>
      <c r="W79" s="9">
        <v>99.5971847</v>
      </c>
      <c r="X79" s="13">
        <f t="shared" si="14"/>
        <v>5.200000253765066</v>
      </c>
    </row>
    <row r="80" spans="1:24" x14ac:dyDescent="0.25">
      <c r="A80" s="6">
        <v>45565</v>
      </c>
      <c r="B80" s="16" t="s">
        <v>139</v>
      </c>
      <c r="C80" s="11">
        <v>1500</v>
      </c>
      <c r="D80" s="7" t="s">
        <v>12</v>
      </c>
      <c r="E80" s="6">
        <v>45567</v>
      </c>
      <c r="F80" s="6">
        <f t="shared" si="15"/>
        <v>45637</v>
      </c>
      <c r="G80" s="9">
        <v>70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1500</v>
      </c>
      <c r="M80" s="11">
        <v>2500</v>
      </c>
      <c r="N80" s="12">
        <f t="shared" si="9"/>
        <v>1.6666666666666667</v>
      </c>
      <c r="O80" s="9">
        <v>99.045912700000002</v>
      </c>
      <c r="P80" s="13">
        <f t="shared" si="10"/>
        <v>4.954000172199204</v>
      </c>
      <c r="Q80" s="9">
        <v>99.040953400000006</v>
      </c>
      <c r="R80" s="13">
        <f t="shared" si="11"/>
        <v>4.9800001795447413</v>
      </c>
      <c r="S80" s="9">
        <v>99.056214400000002</v>
      </c>
      <c r="T80" s="13">
        <f t="shared" si="12"/>
        <v>4.9000000087684601</v>
      </c>
      <c r="U80" s="9">
        <f t="shared" si="13"/>
        <v>99.056214400000002</v>
      </c>
      <c r="V80" s="13">
        <f t="shared" si="13"/>
        <v>4.9000000087684601</v>
      </c>
      <c r="W80" s="9">
        <v>99.027603900000003</v>
      </c>
      <c r="X80" s="13">
        <f t="shared" si="14"/>
        <v>5.0500002338958101</v>
      </c>
    </row>
    <row r="81" spans="1:24" x14ac:dyDescent="0.25">
      <c r="A81" s="6">
        <v>45565</v>
      </c>
      <c r="B81" s="16" t="s">
        <v>135</v>
      </c>
      <c r="C81" s="11">
        <v>2500</v>
      </c>
      <c r="D81" s="7" t="s">
        <v>12</v>
      </c>
      <c r="E81" s="6">
        <v>45567</v>
      </c>
      <c r="F81" s="6">
        <f t="shared" si="15"/>
        <v>45665</v>
      </c>
      <c r="G81" s="9">
        <v>98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2500</v>
      </c>
      <c r="M81" s="11">
        <v>4980</v>
      </c>
      <c r="N81" s="12">
        <f t="shared" si="9"/>
        <v>1.992</v>
      </c>
      <c r="O81" s="9">
        <v>98.689237000000006</v>
      </c>
      <c r="P81" s="13">
        <f t="shared" si="10"/>
        <v>4.878999880303077</v>
      </c>
      <c r="Q81" s="9">
        <v>98.670416099999997</v>
      </c>
      <c r="R81" s="13">
        <f t="shared" si="11"/>
        <v>4.9500001602831505</v>
      </c>
      <c r="S81" s="9">
        <v>98.739372500000002</v>
      </c>
      <c r="T81" s="13">
        <f t="shared" si="12"/>
        <v>4.6899999598561743</v>
      </c>
      <c r="U81" s="9">
        <f t="shared" si="13"/>
        <v>98.739372500000002</v>
      </c>
      <c r="V81" s="13">
        <f t="shared" si="13"/>
        <v>4.6899999598561743</v>
      </c>
      <c r="W81" s="9">
        <v>98.617438300000003</v>
      </c>
      <c r="X81" s="13">
        <f t="shared" si="14"/>
        <v>5.150000009311376</v>
      </c>
    </row>
    <row r="82" spans="1:24" x14ac:dyDescent="0.25">
      <c r="A82" s="6">
        <v>45565</v>
      </c>
      <c r="B82" s="16" t="s">
        <v>136</v>
      </c>
      <c r="C82" s="11">
        <v>6500</v>
      </c>
      <c r="D82" s="7" t="s">
        <v>12</v>
      </c>
      <c r="E82" s="6">
        <v>45567</v>
      </c>
      <c r="F82" s="6">
        <f t="shared" si="15"/>
        <v>45833</v>
      </c>
      <c r="G82" s="9">
        <v>266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4000</v>
      </c>
      <c r="M82" s="11">
        <v>10260</v>
      </c>
      <c r="N82" s="12">
        <f t="shared" si="9"/>
        <v>2.5649999999999999</v>
      </c>
      <c r="O82" s="9">
        <v>96.788920000000005</v>
      </c>
      <c r="P82" s="13">
        <f t="shared" si="10"/>
        <v>4.4900000499963966</v>
      </c>
      <c r="Q82" s="9">
        <v>96.740490399999999</v>
      </c>
      <c r="R82" s="13">
        <f t="shared" si="11"/>
        <v>4.5600000141614458</v>
      </c>
      <c r="S82" s="9">
        <v>96.955333199999998</v>
      </c>
      <c r="T82" s="13">
        <f t="shared" si="12"/>
        <v>4.2500000239394033</v>
      </c>
      <c r="U82" s="9">
        <f t="shared" si="13"/>
        <v>96.955333199999998</v>
      </c>
      <c r="V82" s="13">
        <f t="shared" si="13"/>
        <v>4.2500000239394033</v>
      </c>
      <c r="W82" s="9">
        <v>96.505948500000002</v>
      </c>
      <c r="X82" s="13">
        <f t="shared" si="14"/>
        <v>4.9000000282463363</v>
      </c>
    </row>
    <row r="83" spans="1:24" x14ac:dyDescent="0.25">
      <c r="A83" s="6">
        <v>45579</v>
      </c>
      <c r="B83" s="16" t="s">
        <v>120</v>
      </c>
      <c r="C83" s="11">
        <v>1000</v>
      </c>
      <c r="D83" s="7" t="s">
        <v>12</v>
      </c>
      <c r="E83" s="6">
        <v>45581</v>
      </c>
      <c r="F83" s="6">
        <f t="shared" si="15"/>
        <v>45609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1000</v>
      </c>
      <c r="M83" s="11">
        <v>3055</v>
      </c>
      <c r="N83" s="12">
        <f t="shared" si="9"/>
        <v>3.0550000000000002</v>
      </c>
      <c r="O83" s="9">
        <v>99.612926299999998</v>
      </c>
      <c r="P83" s="13">
        <f t="shared" si="10"/>
        <v>4.9960000594249001</v>
      </c>
      <c r="Q83" s="9">
        <v>99.611074099999996</v>
      </c>
      <c r="R83" s="13">
        <f t="shared" si="11"/>
        <v>5.0199999370781869</v>
      </c>
      <c r="S83" s="9">
        <v>99.616476599999999</v>
      </c>
      <c r="T83" s="13">
        <f t="shared" si="12"/>
        <v>4.9499995494291156</v>
      </c>
      <c r="U83" s="9">
        <f t="shared" si="13"/>
        <v>99.616476599999999</v>
      </c>
      <c r="V83" s="13">
        <f t="shared" si="13"/>
        <v>4.9499995494291156</v>
      </c>
      <c r="W83" s="9">
        <v>99.593327200000004</v>
      </c>
      <c r="X83" s="13">
        <f t="shared" si="14"/>
        <v>5.2500006101957277</v>
      </c>
    </row>
    <row r="84" spans="1:24" x14ac:dyDescent="0.25">
      <c r="A84" s="6">
        <v>45579</v>
      </c>
      <c r="B84" s="16" t="s">
        <v>139</v>
      </c>
      <c r="C84" s="11">
        <v>2500</v>
      </c>
      <c r="D84" s="7" t="s">
        <v>12</v>
      </c>
      <c r="E84" s="6">
        <v>45581</v>
      </c>
      <c r="F84" s="6">
        <f t="shared" si="15"/>
        <v>45637</v>
      </c>
      <c r="G84" s="9">
        <v>56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3995</v>
      </c>
      <c r="N84" s="12">
        <f t="shared" si="9"/>
        <v>1.5980000000000001</v>
      </c>
      <c r="O84" s="9">
        <v>99.234351799999999</v>
      </c>
      <c r="P84" s="13">
        <f t="shared" si="10"/>
        <v>4.9600002958422618</v>
      </c>
      <c r="Q84" s="9">
        <v>99.222098700000004</v>
      </c>
      <c r="R84" s="13">
        <f t="shared" si="11"/>
        <v>5.0400002992766249</v>
      </c>
      <c r="S84" s="9">
        <v>99.243543700000004</v>
      </c>
      <c r="T84" s="13">
        <f t="shared" si="12"/>
        <v>4.8999997136769249</v>
      </c>
      <c r="U84" s="9">
        <f t="shared" si="13"/>
        <v>99.243543700000004</v>
      </c>
      <c r="V84" s="13">
        <f t="shared" si="13"/>
        <v>4.8999997136769249</v>
      </c>
      <c r="W84" s="9">
        <v>99.189948799999996</v>
      </c>
      <c r="X84" s="13">
        <f t="shared" si="14"/>
        <v>5.2499996854520248</v>
      </c>
    </row>
    <row r="85" spans="1:24" x14ac:dyDescent="0.25">
      <c r="A85" s="6">
        <v>45579</v>
      </c>
      <c r="B85" s="16" t="s">
        <v>135</v>
      </c>
      <c r="C85" s="11">
        <v>5500</v>
      </c>
      <c r="D85" s="7" t="s">
        <v>12</v>
      </c>
      <c r="E85" s="6">
        <v>45581</v>
      </c>
      <c r="F85" s="6">
        <f t="shared" si="15"/>
        <v>45665</v>
      </c>
      <c r="G85" s="9">
        <v>84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2000</v>
      </c>
      <c r="M85" s="11">
        <v>4775</v>
      </c>
      <c r="N85" s="12">
        <f t="shared" si="9"/>
        <v>2.3875000000000002</v>
      </c>
      <c r="O85" s="9">
        <v>98.858643999999998</v>
      </c>
      <c r="P85" s="13">
        <f t="shared" si="10"/>
        <v>4.948000009271543</v>
      </c>
      <c r="Q85" s="9">
        <v>98.846787500000005</v>
      </c>
      <c r="R85" s="13">
        <f t="shared" si="11"/>
        <v>4.9999999096725976</v>
      </c>
      <c r="S85" s="9">
        <v>98.880996699999997</v>
      </c>
      <c r="T85" s="13">
        <f t="shared" si="12"/>
        <v>4.8500000896243405</v>
      </c>
      <c r="U85" s="9">
        <f t="shared" si="13"/>
        <v>98.880996699999997</v>
      </c>
      <c r="V85" s="13">
        <f t="shared" si="13"/>
        <v>4.8500000896243405</v>
      </c>
      <c r="W85" s="9">
        <v>98.801212000000007</v>
      </c>
      <c r="X85" s="13">
        <f t="shared" si="14"/>
        <v>5.1999998311182951</v>
      </c>
    </row>
    <row r="86" spans="1:24" x14ac:dyDescent="0.25">
      <c r="A86" s="6">
        <v>45579</v>
      </c>
      <c r="B86" s="16" t="s">
        <v>136</v>
      </c>
      <c r="C86" s="11">
        <v>7500</v>
      </c>
      <c r="D86" s="7" t="s">
        <v>12</v>
      </c>
      <c r="E86" s="6">
        <v>45581</v>
      </c>
      <c r="F86" s="6">
        <f t="shared" si="15"/>
        <v>45833</v>
      </c>
      <c r="G86" s="9">
        <v>252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5000</v>
      </c>
      <c r="M86" s="11">
        <v>6665</v>
      </c>
      <c r="N86" s="12">
        <f t="shared" si="9"/>
        <v>1.333</v>
      </c>
      <c r="O86" s="9">
        <v>96.790522999999993</v>
      </c>
      <c r="P86" s="13">
        <f t="shared" si="10"/>
        <v>4.7370000706134761</v>
      </c>
      <c r="Q86" s="9">
        <v>96.716475700000004</v>
      </c>
      <c r="R86" s="13">
        <f t="shared" si="11"/>
        <v>4.8499999261242674</v>
      </c>
      <c r="S86" s="9">
        <v>96.926461900000007</v>
      </c>
      <c r="T86" s="13">
        <f t="shared" si="12"/>
        <v>4.5299999899054439</v>
      </c>
      <c r="U86" s="9">
        <f t="shared" si="13"/>
        <v>96.926461900000007</v>
      </c>
      <c r="V86" s="13">
        <f t="shared" si="13"/>
        <v>4.5299999899054439</v>
      </c>
      <c r="W86" s="9">
        <v>96.553055900000004</v>
      </c>
      <c r="X86" s="13">
        <f t="shared" si="14"/>
        <v>5.1000000064657209</v>
      </c>
    </row>
    <row r="87" spans="1:24" x14ac:dyDescent="0.25">
      <c r="A87" s="6">
        <v>45593</v>
      </c>
      <c r="B87" s="16" t="s">
        <v>141</v>
      </c>
      <c r="C87" s="11">
        <v>3000</v>
      </c>
      <c r="D87" s="7" t="s">
        <v>13</v>
      </c>
      <c r="E87" s="6">
        <v>45595</v>
      </c>
      <c r="F87" s="6">
        <f t="shared" si="15"/>
        <v>45623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3000</v>
      </c>
      <c r="M87" s="11">
        <v>4870</v>
      </c>
      <c r="N87" s="12">
        <f t="shared" si="9"/>
        <v>1.6233333333333333</v>
      </c>
      <c r="O87" s="9">
        <v>99.617093999999994</v>
      </c>
      <c r="P87" s="13">
        <f t="shared" si="10"/>
        <v>4.9420003587508932</v>
      </c>
      <c r="Q87" s="9">
        <v>99.614932899999999</v>
      </c>
      <c r="R87" s="13">
        <f t="shared" si="11"/>
        <v>4.9700005512785141</v>
      </c>
      <c r="S87" s="9">
        <v>99.620335800000007</v>
      </c>
      <c r="T87" s="13">
        <f t="shared" si="12"/>
        <v>4.9000004044784324</v>
      </c>
      <c r="U87" s="9">
        <f t="shared" si="13"/>
        <v>99.620335800000007</v>
      </c>
      <c r="V87" s="13">
        <f t="shared" si="13"/>
        <v>4.9000004044784324</v>
      </c>
      <c r="W87" s="9">
        <v>99.608758899999998</v>
      </c>
      <c r="X87" s="13">
        <f t="shared" si="14"/>
        <v>5.050000391366928</v>
      </c>
    </row>
    <row r="88" spans="1:24" x14ac:dyDescent="0.25">
      <c r="A88" s="6">
        <v>45593</v>
      </c>
      <c r="B88" s="16" t="s">
        <v>139</v>
      </c>
      <c r="C88" s="11">
        <v>2000</v>
      </c>
      <c r="D88" s="7" t="s">
        <v>12</v>
      </c>
      <c r="E88" s="6">
        <v>45595</v>
      </c>
      <c r="F88" s="6">
        <f t="shared" si="15"/>
        <v>45637</v>
      </c>
      <c r="G88" s="9">
        <v>42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3695</v>
      </c>
      <c r="N88" s="12">
        <f t="shared" si="9"/>
        <v>1.8474999999999999</v>
      </c>
      <c r="O88" s="9">
        <v>99.428237899999999</v>
      </c>
      <c r="P88" s="13">
        <f t="shared" si="10"/>
        <v>4.9290001547940605</v>
      </c>
      <c r="Q88" s="9">
        <v>99.426046600000006</v>
      </c>
      <c r="R88" s="13">
        <f t="shared" si="11"/>
        <v>4.9479997844232049</v>
      </c>
      <c r="S88" s="9">
        <v>99.431582800000001</v>
      </c>
      <c r="T88" s="13">
        <f t="shared" si="12"/>
        <v>4.8999998706360923</v>
      </c>
      <c r="U88" s="9">
        <f t="shared" ref="U88:V90" si="16">S88</f>
        <v>99.431582800000001</v>
      </c>
      <c r="V88" s="13">
        <f t="shared" si="16"/>
        <v>4.8999998706360923</v>
      </c>
      <c r="W88" s="9">
        <v>99.414284199999997</v>
      </c>
      <c r="X88" s="13">
        <f t="shared" si="14"/>
        <v>5.0499997895243762</v>
      </c>
    </row>
    <row r="89" spans="1:24" x14ac:dyDescent="0.25">
      <c r="A89" s="6">
        <v>45593</v>
      </c>
      <c r="B89" s="16" t="s">
        <v>129</v>
      </c>
      <c r="C89" s="11">
        <v>2000</v>
      </c>
      <c r="D89" s="7" t="s">
        <v>12</v>
      </c>
      <c r="E89" s="6">
        <v>45595</v>
      </c>
      <c r="F89" s="6">
        <f t="shared" si="15"/>
        <v>45721</v>
      </c>
      <c r="G89" s="9">
        <v>126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3270</v>
      </c>
      <c r="N89" s="12">
        <f t="shared" si="9"/>
        <v>1.635</v>
      </c>
      <c r="O89" s="9">
        <v>98.335233700000003</v>
      </c>
      <c r="P89" s="13">
        <f t="shared" si="10"/>
        <v>4.8369998869053719</v>
      </c>
      <c r="Q89" s="9">
        <v>98.303768500000004</v>
      </c>
      <c r="R89" s="13">
        <f t="shared" si="11"/>
        <v>4.9299999259801552</v>
      </c>
      <c r="S89" s="9">
        <v>98.368073699999997</v>
      </c>
      <c r="T89" s="13">
        <f t="shared" si="12"/>
        <v>4.7399998760254078</v>
      </c>
      <c r="U89" s="9">
        <f t="shared" si="16"/>
        <v>98.368073699999997</v>
      </c>
      <c r="V89" s="13">
        <f t="shared" si="16"/>
        <v>4.7399998760254078</v>
      </c>
      <c r="W89" s="9">
        <v>98.263198000000003</v>
      </c>
      <c r="X89" s="13">
        <f t="shared" si="14"/>
        <v>5.0499999283265957</v>
      </c>
    </row>
    <row r="90" spans="1:24" x14ac:dyDescent="0.25">
      <c r="A90" s="6">
        <v>45593</v>
      </c>
      <c r="B90" s="16" t="s">
        <v>136</v>
      </c>
      <c r="C90" s="11">
        <v>4000</v>
      </c>
      <c r="D90" s="7" t="s">
        <v>12</v>
      </c>
      <c r="E90" s="6">
        <v>45595</v>
      </c>
      <c r="F90" s="6">
        <f t="shared" si="15"/>
        <v>45833</v>
      </c>
      <c r="G90" s="9">
        <v>238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4000</v>
      </c>
      <c r="M90" s="11">
        <v>7285</v>
      </c>
      <c r="N90" s="12">
        <f t="shared" si="9"/>
        <v>1.82125</v>
      </c>
      <c r="O90" s="9">
        <v>96.937314000000001</v>
      </c>
      <c r="P90" s="13">
        <f t="shared" si="10"/>
        <v>4.779000051223087</v>
      </c>
      <c r="Q90" s="9">
        <v>96.890123099999997</v>
      </c>
      <c r="R90" s="13">
        <f t="shared" si="11"/>
        <v>4.8550000025664133</v>
      </c>
      <c r="S90" s="9">
        <v>97.029966599999995</v>
      </c>
      <c r="T90" s="13">
        <f t="shared" si="12"/>
        <v>4.6300000435106083</v>
      </c>
      <c r="U90" s="9">
        <f t="shared" si="16"/>
        <v>97.029966599999995</v>
      </c>
      <c r="V90" s="13">
        <f t="shared" si="16"/>
        <v>4.6300000435106083</v>
      </c>
      <c r="W90" s="9">
        <v>96.800215100000003</v>
      </c>
      <c r="X90" s="13">
        <f t="shared" si="14"/>
        <v>5.0000000187078513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64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>T85</f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>T86</f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4" si="13">100*((100-O88)/O88)*360/G88</f>
        <v>4.1500001496206176</v>
      </c>
      <c r="Q88" s="9">
        <v>99.018070800000004</v>
      </c>
      <c r="R88" s="13">
        <f t="shared" ref="R88:R94" si="14">100*((100-Q88)/Q88)*360/G88</f>
        <v>4.2499999909107329</v>
      </c>
      <c r="S88" s="9">
        <v>99.063846600000005</v>
      </c>
      <c r="T88" s="13">
        <f t="shared" ref="T88:T110" si="15">100*((100-S88)/S88)*360/G88</f>
        <v>4.0500002147099927</v>
      </c>
      <c r="U88" s="9">
        <v>99.063846600000005</v>
      </c>
      <c r="V88" s="13">
        <f t="shared" ref="V88:V94" si="16">T88</f>
        <v>4.0500002147099927</v>
      </c>
      <c r="W88" s="9">
        <v>98.983766700000004</v>
      </c>
      <c r="X88" s="13">
        <f t="shared" ref="X88:X110" si="17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3"/>
        <v>4.5149999984867533</v>
      </c>
      <c r="Q89" s="9">
        <v>98.223786500000003</v>
      </c>
      <c r="R89" s="13">
        <f t="shared" si="14"/>
        <v>4.650000071883948</v>
      </c>
      <c r="S89" s="9">
        <v>98.314292199999997</v>
      </c>
      <c r="T89" s="13">
        <f t="shared" si="15"/>
        <v>4.4090000578776554</v>
      </c>
      <c r="U89" s="9">
        <v>98.314292199999997</v>
      </c>
      <c r="V89" s="13">
        <f t="shared" si="16"/>
        <v>4.4090000578776554</v>
      </c>
      <c r="W89" s="9">
        <v>98.167539300000001</v>
      </c>
      <c r="X89" s="13">
        <f t="shared" si="17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3"/>
        <v>4.9709999464531514</v>
      </c>
      <c r="Q90" s="9">
        <v>95.858385200000001</v>
      </c>
      <c r="R90" s="13">
        <f t="shared" si="14"/>
        <v>5.0500000155776323</v>
      </c>
      <c r="S90" s="9">
        <v>96.134331700000004</v>
      </c>
      <c r="T90" s="13">
        <f t="shared" si="15"/>
        <v>4.700000007804281</v>
      </c>
      <c r="U90" s="9">
        <v>96.134331700000004</v>
      </c>
      <c r="V90" s="13">
        <f t="shared" si="16"/>
        <v>4.700000007804281</v>
      </c>
      <c r="W90" s="9">
        <v>95.740606799999995</v>
      </c>
      <c r="X90" s="13">
        <f t="shared" si="17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3"/>
        <v>3.9600003513589184</v>
      </c>
      <c r="Q91" s="9">
        <v>99.689853799999995</v>
      </c>
      <c r="R91" s="13">
        <f t="shared" si="14"/>
        <v>3.9999998475271821</v>
      </c>
      <c r="S91" s="9">
        <v>99.701449499999995</v>
      </c>
      <c r="T91" s="13">
        <f t="shared" si="15"/>
        <v>3.8500006246864928</v>
      </c>
      <c r="U91" s="9">
        <v>99.701449499999995</v>
      </c>
      <c r="V91" s="13">
        <f t="shared" si="16"/>
        <v>3.8500006246864928</v>
      </c>
      <c r="W91" s="9">
        <v>99.658944899999995</v>
      </c>
      <c r="X91" s="13">
        <f t="shared" si="17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3"/>
        <v>4.2390002083808094</v>
      </c>
      <c r="Q92" s="9">
        <v>99.176559100000006</v>
      </c>
      <c r="R92" s="13">
        <f t="shared" si="14"/>
        <v>4.269999839393182</v>
      </c>
      <c r="S92" s="9">
        <v>99.188226999999998</v>
      </c>
      <c r="T92" s="13">
        <f t="shared" si="15"/>
        <v>4.2090000977924369</v>
      </c>
      <c r="U92" s="9">
        <v>99.188226999999998</v>
      </c>
      <c r="V92" s="13">
        <f t="shared" si="16"/>
        <v>4.2090000977924369</v>
      </c>
      <c r="W92" s="9">
        <v>99.037138900000002</v>
      </c>
      <c r="X92" s="13">
        <f t="shared" si="17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 t="shared" si="13"/>
        <v>4.5539999764957955</v>
      </c>
      <c r="Q93" s="9">
        <v>98.381622300000004</v>
      </c>
      <c r="R93" s="13">
        <f t="shared" si="14"/>
        <v>4.7000000382330294</v>
      </c>
      <c r="S93" s="9">
        <v>98.449760800000007</v>
      </c>
      <c r="T93" s="13">
        <f t="shared" si="15"/>
        <v>4.4990001206207468</v>
      </c>
      <c r="U93" s="9">
        <v>98.449760800000007</v>
      </c>
      <c r="V93" s="13">
        <f t="shared" si="16"/>
        <v>4.4990001206207468</v>
      </c>
      <c r="W93" s="9">
        <v>98.313916300000002</v>
      </c>
      <c r="X93" s="13">
        <f t="shared" si="17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 t="shared" si="13"/>
        <v>4.9510000452597138</v>
      </c>
      <c r="Q94" s="9">
        <v>96.076861500000007</v>
      </c>
      <c r="R94" s="13">
        <f t="shared" si="14"/>
        <v>4.9999999856619803</v>
      </c>
      <c r="S94" s="9">
        <v>96.190071599999996</v>
      </c>
      <c r="T94" s="13">
        <f t="shared" si="15"/>
        <v>4.8499999754440326</v>
      </c>
      <c r="U94" s="9">
        <v>96.190071599999996</v>
      </c>
      <c r="V94" s="13">
        <f t="shared" si="16"/>
        <v>4.8499999754440326</v>
      </c>
      <c r="W94" s="9">
        <v>95.813738099999995</v>
      </c>
      <c r="X94" s="13">
        <f t="shared" si="17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8">100*((100-O95)/O95)*360/G95</f>
        <v>3.967000310472959</v>
      </c>
      <c r="Q95" s="9">
        <v>99.690626800000004</v>
      </c>
      <c r="R95" s="13">
        <f t="shared" ref="R95:R110" si="19">100*((100-Q95)/Q95)*360/G95</f>
        <v>3.9899994174491202</v>
      </c>
      <c r="S95" s="9">
        <v>99.694569099999995</v>
      </c>
      <c r="T95" s="13">
        <f t="shared" si="15"/>
        <v>3.9389996363260003</v>
      </c>
      <c r="U95" s="9">
        <v>99.694569099999995</v>
      </c>
      <c r="V95" s="13">
        <f t="shared" ref="V95:V110" si="20">T95</f>
        <v>3.9389996363260003</v>
      </c>
      <c r="W95" s="9">
        <v>99.666670400000001</v>
      </c>
      <c r="X95" s="13">
        <f t="shared" si="17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8"/>
        <v>4.2399998449152534</v>
      </c>
      <c r="Q96" s="9">
        <v>99.335555499999998</v>
      </c>
      <c r="R96" s="13">
        <f t="shared" si="19"/>
        <v>4.3000000423528517</v>
      </c>
      <c r="S96" s="9">
        <v>99.350907399999997</v>
      </c>
      <c r="T96" s="13">
        <f t="shared" si="15"/>
        <v>4.2000000322666029</v>
      </c>
      <c r="U96" s="9">
        <v>99.350907399999997</v>
      </c>
      <c r="V96" s="13">
        <f t="shared" si="20"/>
        <v>4.2000000322666029</v>
      </c>
      <c r="W96" s="9">
        <v>99.243543700000004</v>
      </c>
      <c r="X96" s="13">
        <f t="shared" si="17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8"/>
        <v>4.5650001242426876</v>
      </c>
      <c r="Q97" s="9">
        <v>98.573963300000003</v>
      </c>
      <c r="R97" s="13">
        <f t="shared" si="19"/>
        <v>4.6500001008452241</v>
      </c>
      <c r="S97" s="9">
        <v>98.619329399999998</v>
      </c>
      <c r="T97" s="13">
        <f t="shared" si="15"/>
        <v>4.4999999621922919</v>
      </c>
      <c r="U97" s="9">
        <v>98.619329399999998</v>
      </c>
      <c r="V97" s="13">
        <f t="shared" si="20"/>
        <v>4.4999999621922919</v>
      </c>
      <c r="W97" s="9">
        <v>98.392915700000003</v>
      </c>
      <c r="X97" s="13">
        <f t="shared" si="17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8"/>
        <v>4.9290000294724381</v>
      </c>
      <c r="Q98" s="9">
        <v>96.185394099999996</v>
      </c>
      <c r="R98" s="13">
        <f t="shared" si="19"/>
        <v>5.0990000570159388</v>
      </c>
      <c r="S98" s="9">
        <v>96.473362600000002</v>
      </c>
      <c r="T98" s="13">
        <f t="shared" si="15"/>
        <v>4.7000000451049724</v>
      </c>
      <c r="U98" s="9">
        <v>96.473362600000002</v>
      </c>
      <c r="V98" s="13">
        <f t="shared" si="20"/>
        <v>4.7000000451049724</v>
      </c>
      <c r="W98" s="9">
        <v>95.719223600000007</v>
      </c>
      <c r="X98" s="13">
        <f t="shared" si="17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8"/>
        <v>4.1769994835308317</v>
      </c>
      <c r="Q99" s="9">
        <v>99.671306200000004</v>
      </c>
      <c r="R99" s="13">
        <f t="shared" si="19"/>
        <v>4.2399997591855536</v>
      </c>
      <c r="S99" s="9">
        <v>99.691399700000005</v>
      </c>
      <c r="T99" s="13">
        <f t="shared" si="15"/>
        <v>3.980000436143015</v>
      </c>
      <c r="U99" s="9">
        <v>99.691399700000005</v>
      </c>
      <c r="V99" s="13">
        <f t="shared" si="20"/>
        <v>3.980000436143015</v>
      </c>
      <c r="W99" s="9">
        <v>99.631915399999997</v>
      </c>
      <c r="X99" s="13">
        <f t="shared" si="17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8"/>
        <v>4.645000102135552</v>
      </c>
      <c r="Q100" s="9">
        <v>98.736718499999995</v>
      </c>
      <c r="R100" s="13">
        <f t="shared" si="19"/>
        <v>4.7000001507720413</v>
      </c>
      <c r="S100" s="9">
        <v>98.763264500000005</v>
      </c>
      <c r="T100" s="13">
        <f t="shared" si="15"/>
        <v>4.5999998309087688</v>
      </c>
      <c r="U100" s="9">
        <v>98.763264500000005</v>
      </c>
      <c r="V100" s="13">
        <f t="shared" si="20"/>
        <v>4.5999998309087688</v>
      </c>
      <c r="W100" s="9">
        <v>98.7287575</v>
      </c>
      <c r="X100" s="13">
        <f t="shared" si="17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8"/>
        <v>4.8570000591932319</v>
      </c>
      <c r="Q101" s="9">
        <v>97.947744400000005</v>
      </c>
      <c r="R101" s="13">
        <f t="shared" si="19"/>
        <v>4.898000104815698</v>
      </c>
      <c r="S101" s="9">
        <v>97.987980100000001</v>
      </c>
      <c r="T101" s="13">
        <f t="shared" si="15"/>
        <v>4.8000001000705783</v>
      </c>
      <c r="U101" s="9">
        <v>97.987980100000001</v>
      </c>
      <c r="V101" s="13">
        <f t="shared" si="20"/>
        <v>4.8000001000705783</v>
      </c>
      <c r="W101" s="9">
        <v>97.864913799999997</v>
      </c>
      <c r="X101" s="13">
        <f t="shared" si="17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8"/>
        <v>5.0540000658810369</v>
      </c>
      <c r="Q102" s="9">
        <v>96.355477199999996</v>
      </c>
      <c r="R102" s="13">
        <f t="shared" si="19"/>
        <v>5.1189999940973321</v>
      </c>
      <c r="S102" s="9">
        <v>96.451614800000002</v>
      </c>
      <c r="T102" s="13">
        <f t="shared" si="15"/>
        <v>4.9789999312551307</v>
      </c>
      <c r="U102" s="9">
        <v>96.451614800000002</v>
      </c>
      <c r="V102" s="13">
        <f t="shared" si="20"/>
        <v>4.9789999312551307</v>
      </c>
      <c r="W102" s="9">
        <v>96.265693299999995</v>
      </c>
      <c r="X102" s="13">
        <f t="shared" si="17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8"/>
        <v>4.5159995329079532</v>
      </c>
      <c r="Q103" s="9">
        <v>99.643497699999998</v>
      </c>
      <c r="R103" s="13">
        <f t="shared" si="19"/>
        <v>4.6000001061785616</v>
      </c>
      <c r="S103" s="9">
        <v>99.655932399999998</v>
      </c>
      <c r="T103" s="13">
        <f t="shared" si="15"/>
        <v>4.4389994445672531</v>
      </c>
      <c r="U103" s="9">
        <v>99.655932399999998</v>
      </c>
      <c r="V103" s="13">
        <f t="shared" si="20"/>
        <v>4.4389994445672531</v>
      </c>
      <c r="W103" s="9">
        <v>99.636856899999998</v>
      </c>
      <c r="X103" s="13">
        <f t="shared" si="17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8"/>
        <v>4.7120001827612636</v>
      </c>
      <c r="Q104" s="9">
        <v>98.892405100000005</v>
      </c>
      <c r="R104" s="13">
        <f t="shared" si="19"/>
        <v>4.7999998391325036</v>
      </c>
      <c r="S104" s="9">
        <v>98.9268742</v>
      </c>
      <c r="T104" s="13">
        <f t="shared" si="15"/>
        <v>4.649000191930222</v>
      </c>
      <c r="U104" s="9">
        <v>98.9268742</v>
      </c>
      <c r="V104" s="13">
        <f t="shared" si="20"/>
        <v>4.649000191930222</v>
      </c>
      <c r="W104" s="9">
        <v>98.880996699999997</v>
      </c>
      <c r="X104" s="13">
        <f t="shared" si="17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8"/>
        <v>4.9170000111362482</v>
      </c>
      <c r="Q105" s="9">
        <v>98.0552378</v>
      </c>
      <c r="R105" s="13">
        <f t="shared" si="19"/>
        <v>5.0999999570795849</v>
      </c>
      <c r="S105" s="9">
        <v>98.145807599999998</v>
      </c>
      <c r="T105" s="13">
        <f t="shared" si="15"/>
        <v>4.857999980720237</v>
      </c>
      <c r="U105" s="9">
        <v>98.145807599999998</v>
      </c>
      <c r="V105" s="13">
        <f t="shared" si="20"/>
        <v>4.857999980720237</v>
      </c>
      <c r="W105" s="9">
        <v>98.0552378</v>
      </c>
      <c r="X105" s="13">
        <f t="shared" si="17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8"/>
        <v>5.1179999883306904</v>
      </c>
      <c r="Q106" s="9">
        <v>96.455268899999993</v>
      </c>
      <c r="R106" s="13">
        <f t="shared" si="19"/>
        <v>5.2499999524946448</v>
      </c>
      <c r="S106" s="9">
        <v>96.624892500000001</v>
      </c>
      <c r="T106" s="13">
        <f t="shared" si="15"/>
        <v>4.990000007355393</v>
      </c>
      <c r="U106" s="9">
        <v>96.624892500000001</v>
      </c>
      <c r="V106" s="13">
        <f t="shared" si="20"/>
        <v>4.990000007355393</v>
      </c>
      <c r="W106" s="9">
        <v>96.455268899999993</v>
      </c>
      <c r="X106" s="13">
        <f t="shared" si="17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8"/>
        <v>4.543999371959563</v>
      </c>
      <c r="Q107" s="9">
        <v>99.643497699999998</v>
      </c>
      <c r="R107" s="13">
        <f t="shared" si="19"/>
        <v>4.6000001061785616</v>
      </c>
      <c r="S107" s="9">
        <v>99.651993099999999</v>
      </c>
      <c r="T107" s="13">
        <f t="shared" si="15"/>
        <v>4.4899999381662612</v>
      </c>
      <c r="U107" s="9">
        <v>99.651993099999999</v>
      </c>
      <c r="V107" s="13">
        <f t="shared" si="20"/>
        <v>4.4899999381662612</v>
      </c>
      <c r="W107" s="9">
        <v>99.643497699999998</v>
      </c>
      <c r="X107" s="13">
        <f t="shared" si="17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8"/>
        <v>4.7489999873861874</v>
      </c>
      <c r="Q108" s="9">
        <v>99.076251600000006</v>
      </c>
      <c r="R108" s="13">
        <f t="shared" si="19"/>
        <v>4.7949997909921178</v>
      </c>
      <c r="S108" s="9">
        <v>99.0950323</v>
      </c>
      <c r="T108" s="13">
        <f t="shared" si="15"/>
        <v>4.6966225167676754</v>
      </c>
      <c r="U108" s="9">
        <v>99.0950323</v>
      </c>
      <c r="V108" s="13">
        <f t="shared" si="20"/>
        <v>4.6966225167676754</v>
      </c>
      <c r="W108" s="9">
        <v>99.076251600000006</v>
      </c>
      <c r="X108" s="13">
        <f t="shared" si="17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8"/>
        <v>4.9759999741285643</v>
      </c>
      <c r="Q109" s="9">
        <v>98.269957399999996</v>
      </c>
      <c r="R109" s="13">
        <f t="shared" si="19"/>
        <v>5.0299999999215128</v>
      </c>
      <c r="S109" s="9">
        <v>98.297004400000006</v>
      </c>
      <c r="T109" s="13">
        <f t="shared" si="15"/>
        <v>4.949999996424812</v>
      </c>
      <c r="U109" s="9">
        <v>98.297004400000006</v>
      </c>
      <c r="V109" s="13">
        <f t="shared" si="20"/>
        <v>4.949999996424812</v>
      </c>
      <c r="W109" s="9">
        <v>98.269957399999996</v>
      </c>
      <c r="X109" s="13">
        <f t="shared" si="17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8"/>
        <v>5.1380000650035065</v>
      </c>
      <c r="Q110" s="9">
        <v>96.676477500000004</v>
      </c>
      <c r="R110" s="13">
        <f t="shared" si="19"/>
        <v>5.2000000628449623</v>
      </c>
      <c r="S110" s="9">
        <v>96.794020700000004</v>
      </c>
      <c r="T110" s="13">
        <f t="shared" si="15"/>
        <v>5.0100000172650185</v>
      </c>
      <c r="U110" s="9">
        <v>96.794020700000004</v>
      </c>
      <c r="V110" s="13">
        <f t="shared" si="20"/>
        <v>5.0100000172650185</v>
      </c>
      <c r="W110" s="9">
        <v>96.714802300000002</v>
      </c>
      <c r="X110" s="13">
        <f t="shared" si="17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>100*((100-O136)/O136)*360/G136</f>
        <v>0.49500002620766703</v>
      </c>
      <c r="Q136" s="9">
        <v>99.503147600000005</v>
      </c>
      <c r="R136" s="13">
        <f>100*((100-Q136)/Q136)*360/G136</f>
        <v>0.53500001757014903</v>
      </c>
      <c r="S136" s="9">
        <v>99.581756600000006</v>
      </c>
      <c r="T136" s="13">
        <f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>100*((100-O137)/O137)*360/G137</f>
        <v>0.19700032310957077</v>
      </c>
      <c r="Q137" s="9">
        <v>99.983669300000003</v>
      </c>
      <c r="R137" s="13">
        <f>100*((100-Q137)/Q137)*360/G137</f>
        <v>0.21000043739854066</v>
      </c>
      <c r="S137" s="9">
        <v>99.986001999999999</v>
      </c>
      <c r="T137" s="13">
        <f>100*((100-S137)/S137)*360/G137</f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>100*((100-W137)/W137)*360/G137</f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>100*((100-O138)/O138)*360/G138</f>
        <v>0.31299993562294537</v>
      </c>
      <c r="Q138" s="9">
        <v>99.907529999999994</v>
      </c>
      <c r="R138" s="13">
        <f>100*((100-Q138)/Q138)*360/G138</f>
        <v>0.34000011238966243</v>
      </c>
      <c r="S138" s="9">
        <v>99.926553999999996</v>
      </c>
      <c r="T138" s="13">
        <f>100*((100-S138)/S138)*360/G138</f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>100*((100-W138)/W138)*360/G138</f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>100*((100-O139)/O139)*360/G139</f>
        <v>0.3870000353107671</v>
      </c>
      <c r="Q139" s="9">
        <v>99.816393300000001</v>
      </c>
      <c r="R139" s="13">
        <f>100*((100-Q139)/Q139)*360/G139</f>
        <v>0.42999997629894743</v>
      </c>
      <c r="S139" s="9">
        <v>99.850075099999998</v>
      </c>
      <c r="T139" s="13">
        <f>100*((100-S139)/S139)*360/G139</f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>100*((100-W139)/W139)*360/G139</f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>100*((100-O140)/O140)*360/G140</f>
        <v>0.54300005457344402</v>
      </c>
      <c r="Q140" s="9">
        <v>99.4485028</v>
      </c>
      <c r="R140" s="13">
        <f>100*((100-Q140)/Q140)*360/G140</f>
        <v>0.62000000315429027</v>
      </c>
      <c r="S140" s="9">
        <v>99.545904800000002</v>
      </c>
      <c r="T140" s="13">
        <f>100*((100-S140)/S140)*360/G140</f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>100*((100-W140)/W140)*360/G140</f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2024-10-28T08:09:23Z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2024-10-28T08:09:02Z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74cce1a1-284b-4aa7-979a-e41a734d93f0</vt:lpwstr>
  </property>
  <property fmtid="{D5CDD505-2E9C-101B-9397-08002B2CF9AE}" pid="8" name="MSIP_Label_1d9e9404-3739-4dbf-9fa8-b6ae9df09a7a_ContentBits">
    <vt:lpwstr>1</vt:lpwstr>
  </property>
</Properties>
</file>