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Oct 2024\"/>
    </mc:Choice>
  </mc:AlternateContent>
  <bookViews>
    <workbookView xWindow="-105" yWindow="-105" windowWidth="25830" windowHeight="14010"/>
  </bookViews>
  <sheets>
    <sheet name="BI-CB-IB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4" l="1"/>
  <c r="J22" i="4"/>
  <c r="K16" i="4"/>
  <c r="J16" i="4"/>
  <c r="K10" i="4"/>
  <c r="K7" i="4" s="1"/>
  <c r="J10" i="4"/>
  <c r="J7" i="4" l="1"/>
  <c r="J21" i="4"/>
  <c r="K21" i="4"/>
  <c r="K6" i="4"/>
  <c r="J6" i="4" l="1"/>
</calcChain>
</file>

<file path=xl/sharedStrings.xml><?xml version="1.0" encoding="utf-8"?>
<sst xmlns="http://schemas.openxmlformats.org/spreadsheetml/2006/main" count="125" uniqueCount="63">
  <si>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</si>
  <si>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</si>
  <si>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</si>
  <si>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</si>
  <si>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</si>
  <si>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</si>
  <si>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</si>
  <si>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</si>
  <si>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</si>
  <si>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</si>
  <si>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</si>
  <si>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</si>
  <si>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</si>
  <si>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</si>
  <si>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</si>
  <si>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</si>
  <si>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</si>
  <si>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</si>
  <si>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</si>
  <si>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</si>
  <si>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</si>
  <si>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</si>
  <si>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</si>
  <si>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</si>
  <si>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</si>
  <si>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</si>
  <si>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</si>
  <si>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</si>
  <si>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t xml:space="preserve">الأفراد </t>
  </si>
  <si>
    <t>المؤشرات المصرفية حسب نوعية المصارف: تقليدية واسلامية *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</si>
  <si>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</si>
  <si>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</si>
  <si>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</si>
  <si>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أكتوبر 2023</t>
  </si>
  <si>
    <t>نوفمبر  2023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</si>
  <si>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</si>
  <si>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</si>
  <si>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</si>
  <si>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</si>
  <si>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</si>
  <si>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يناير 2024</t>
  </si>
  <si>
    <t/>
  </si>
  <si>
    <t>فبراير 2024</t>
  </si>
  <si>
    <t>مارس 2024</t>
  </si>
  <si>
    <t>مايو  2024</t>
  </si>
  <si>
    <t>* البيانات تتكون من 52 بنك تقليدي و 9 بنوك إسلامية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</si>
  <si>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</si>
  <si>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</si>
  <si>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</si>
  <si>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</si>
  <si>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 2024</t>
  </si>
  <si>
    <t>ديسمبر 2023</t>
  </si>
  <si>
    <t>**بيانات أولية قابلة للتعديل</t>
  </si>
  <si>
    <t>يوليو  2024</t>
  </si>
  <si>
    <t>أغسطس  2024</t>
  </si>
  <si>
    <t>التغير من سبتمبر الماضي حتى الآن %</t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</si>
  <si>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</si>
  <si>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 xml:space="preserve">****  </t>
    </r>
    <r>
      <rPr>
        <sz val="12"/>
        <rFont val="Times New Roman"/>
        <family val="1"/>
      </rPr>
      <t>تم تحديث نسبة الأصول السائلة بسبب تغيير منهجية تجميع  أرقام  نسبة الأصول السائلة الخاصة بالجدول أعلاه، وتم تطبيق التغيير بأثر رجعي لضمان اتساق التقارير.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</si>
  <si>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6</t>
    </r>
    <r>
      <rPr>
        <b/>
        <sz val="12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</si>
  <si>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</si>
  <si>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>أكتوبر 2024*</t>
  </si>
  <si>
    <t>سبتمبر 2024</t>
  </si>
  <si>
    <t>ملاحظة: تم تحديث نسبة الأصول السائلة المؤهلة بسبب التغيير في منهجية تجميع نسبة الأصول السائلة المؤهلة للجدول أعلاه ويتم تطبيق التغيير بأثر رجعي لضمان اتساق التقارير.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</si>
</sst>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>
      <alignment horizontal="left" wrapText="1"/>
    </xf>
    <xf numFmtId="9" fontId="8" fillId="0" borderId="0" applyFont="0" applyFill="0" applyBorder="0" applyAlignment="0" applyProtection="0"/>
  </cellStyleXfs>
  <cellXfs count="93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0" fillId="0" borderId="0" xfId="0" applyFont="1"/>
    <xf numFmtId="0" fontId="9" fillId="2" borderId="1" xfId="11" applyFont="1" applyFill="1" applyBorder="1" applyAlignment="1">
      <alignment horizontal="right" vertical="center" indent="1" readingOrder="2"/>
    </xf>
    <xf numFmtId="0" fontId="9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9" fillId="2" borderId="1" xfId="11" applyFont="1" applyFill="1" applyBorder="1" applyAlignment="1">
      <alignment horizontal="right"/>
    </xf>
    <xf numFmtId="0" fontId="10" fillId="0" borderId="0" xfId="0" applyFont="1" applyFill="1"/>
    <xf numFmtId="0" fontId="9" fillId="0" borderId="1" xfId="11" applyFont="1" applyFill="1" applyBorder="1" applyAlignment="1">
      <alignment horizontal="right" wrapText="1"/>
    </xf>
    <xf numFmtId="0" fontId="9" fillId="0" borderId="1" xfId="11" applyFont="1" applyFill="1" applyBorder="1" applyAlignment="1">
      <alignment horizontal="right"/>
    </xf>
    <xf numFmtId="0" fontId="9" fillId="3" borderId="1" xfId="11" applyFont="1" applyFill="1" applyBorder="1" applyAlignment="1">
      <alignment horizontal="right"/>
    </xf>
    <xf numFmtId="0" fontId="13" fillId="0" borderId="1" xfId="0" applyFont="1" applyBorder="1"/>
    <xf numFmtId="0" fontId="9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8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2" xfId="47" applyNumberFormat="1" applyFont="1" applyFill="1" applyBorder="1" applyAlignment="1">
      <alignment horizontal="right" vertical="center"/>
    </xf>
    <xf numFmtId="165" fontId="6" fillId="0" borderId="3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165" fontId="6" fillId="0" borderId="4" xfId="47" applyNumberFormat="1" applyFont="1" applyFill="1" applyBorder="1" applyAlignment="1">
      <alignment horizontal="right" vertical="center"/>
    </xf>
    <xf numFmtId="165" fontId="6" fillId="0" borderId="0" xfId="47" applyNumberFormat="1" applyFont="1" applyFill="1" applyBorder="1" applyAlignment="1">
      <alignment horizontal="right" vertical="center"/>
    </xf>
    <xf numFmtId="165" fontId="6" fillId="0" borderId="5" xfId="47" applyNumberFormat="1" applyFont="1" applyFill="1" applyBorder="1" applyAlignment="1">
      <alignment horizontal="right" vertical="center"/>
    </xf>
    <xf numFmtId="165" fontId="6" fillId="0" borderId="6" xfId="47" applyNumberFormat="1" applyFont="1" applyFill="1" applyBorder="1" applyAlignment="1">
      <alignment horizontal="right" vertical="center"/>
    </xf>
    <xf numFmtId="165" fontId="6" fillId="0" borderId="7" xfId="47" applyNumberFormat="1" applyFont="1" applyFill="1" applyBorder="1" applyAlignment="1">
      <alignment horizontal="right" vertical="center"/>
    </xf>
    <xf numFmtId="165" fontId="6" fillId="0" borderId="8" xfId="47" applyNumberFormat="1" applyFont="1" applyFill="1" applyBorder="1" applyAlignment="1">
      <alignment horizontal="right" vertical="center"/>
    </xf>
    <xf numFmtId="165" fontId="6" fillId="0" borderId="9" xfId="47" applyNumberFormat="1" applyFont="1" applyFill="1" applyBorder="1" applyAlignment="1">
      <alignment horizontal="right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 wrapText="1"/>
    </xf>
    <xf numFmtId="166" fontId="18" fillId="0" borderId="10" xfId="11" applyNumberFormat="1" applyFont="1" applyFill="1" applyBorder="1" applyAlignment="1">
      <alignment horizontal="right" readingOrder="2"/>
    </xf>
    <xf numFmtId="166" fontId="18" fillId="0" borderId="1" xfId="11" applyNumberFormat="1" applyFont="1" applyFill="1" applyBorder="1" applyAlignment="1">
      <alignment horizontal="right" readingOrder="2"/>
    </xf>
    <xf numFmtId="0" fontId="10" fillId="0" borderId="0" xfId="0" applyFont="1" applyBorder="1"/>
    <xf numFmtId="1" fontId="19" fillId="0" borderId="0" xfId="11" applyNumberFormat="1" applyFont="1" applyFill="1" applyBorder="1" applyAlignment="1">
      <alignment vertical="center" wrapText="1"/>
    </xf>
    <xf numFmtId="168" fontId="22" fillId="0" borderId="1" xfId="11" applyNumberFormat="1" applyFont="1" applyFill="1" applyBorder="1" applyAlignment="1">
      <alignment horizontal="right" vertical="center"/>
    </xf>
    <xf numFmtId="164" fontId="22" fillId="3" borderId="1" xfId="4" applyNumberFormat="1" applyFont="1" applyFill="1" applyBorder="1" applyAlignment="1">
      <alignment horizontal="right" vertical="center"/>
    </xf>
    <xf numFmtId="164" fontId="22" fillId="4" borderId="1" xfId="4" applyNumberFormat="1" applyFont="1" applyFill="1" applyBorder="1" applyAlignment="1">
      <alignment horizontal="right" vertical="center"/>
    </xf>
    <xf numFmtId="168" fontId="19" fillId="0" borderId="1" xfId="11" applyNumberFormat="1" applyFont="1" applyFill="1" applyBorder="1" applyAlignment="1">
      <alignment horizontal="right" vertical="center"/>
    </xf>
    <xf numFmtId="168" fontId="22" fillId="4" borderId="1" xfId="11" applyNumberFormat="1" applyFont="1" applyFill="1" applyBorder="1" applyAlignment="1">
      <alignment horizontal="right" vertical="center"/>
    </xf>
    <xf numFmtId="168" fontId="22" fillId="3" borderId="1" xfId="11" applyNumberFormat="1" applyFont="1" applyFill="1" applyBorder="1" applyAlignment="1">
      <alignment horizontal="right" vertical="center"/>
    </xf>
    <xf numFmtId="165" fontId="22" fillId="3" borderId="1" xfId="47" applyNumberFormat="1" applyFont="1" applyFill="1" applyBorder="1" applyAlignment="1">
      <alignment horizontal="right" vertical="center"/>
    </xf>
    <xf numFmtId="165" fontId="22" fillId="4" borderId="1" xfId="47" applyNumberFormat="1" applyFont="1" applyFill="1" applyBorder="1" applyAlignment="1">
      <alignment horizontal="right" vertical="center"/>
    </xf>
    <xf numFmtId="165" fontId="22" fillId="0" borderId="1" xfId="47" applyNumberFormat="1" applyFont="1" applyFill="1" applyBorder="1" applyAlignment="1">
      <alignment horizontal="right" vertical="center"/>
    </xf>
    <xf numFmtId="165" fontId="22" fillId="0" borderId="1" xfId="27" applyNumberFormat="1" applyFont="1" applyFill="1" applyBorder="1" applyAlignment="1">
      <alignment horizontal="right" vertical="center"/>
    </xf>
    <xf numFmtId="165" fontId="22" fillId="3" borderId="1" xfId="27" applyNumberFormat="1" applyFont="1" applyFill="1" applyBorder="1" applyAlignment="1">
      <alignment horizontal="right" vertical="center"/>
    </xf>
    <xf numFmtId="165" fontId="22" fillId="4" borderId="1" xfId="27" applyNumberFormat="1" applyFont="1" applyFill="1" applyBorder="1" applyAlignment="1">
      <alignment horizontal="right" vertical="center"/>
    </xf>
    <xf numFmtId="165" fontId="19" fillId="0" borderId="1" xfId="27" applyNumberFormat="1" applyFont="1" applyFill="1" applyBorder="1" applyAlignment="1">
      <alignment horizontal="right" vertical="center"/>
    </xf>
    <xf numFmtId="165" fontId="23" fillId="0" borderId="1" xfId="27" applyNumberFormat="1" applyFont="1" applyFill="1" applyBorder="1" applyAlignment="1">
      <alignment horizontal="right" vertical="center"/>
    </xf>
    <xf numFmtId="165" fontId="23" fillId="3" borderId="1" xfId="27" applyNumberFormat="1" applyFont="1" applyFill="1" applyBorder="1" applyAlignment="1">
      <alignment horizontal="right" vertical="center"/>
    </xf>
    <xf numFmtId="165" fontId="23" fillId="4" borderId="1" xfId="27" applyNumberFormat="1" applyFont="1" applyFill="1" applyBorder="1" applyAlignment="1">
      <alignment horizontal="right" vertical="center"/>
    </xf>
    <xf numFmtId="165" fontId="24" fillId="0" borderId="1" xfId="27" applyNumberFormat="1" applyFont="1" applyFill="1" applyBorder="1" applyAlignment="1">
      <alignment horizontal="right" vertical="center"/>
    </xf>
    <xf numFmtId="1" fontId="19" fillId="0" borderId="4" xfId="11" applyNumberFormat="1" applyFont="1" applyFill="1" applyBorder="1" applyAlignment="1">
      <alignment vertical="center" wrapText="1"/>
    </xf>
    <xf numFmtId="1" fontId="19" fillId="0" borderId="2" xfId="11" applyNumberFormat="1" applyFont="1" applyFill="1" applyBorder="1" applyAlignment="1">
      <alignment vertical="center" wrapText="1"/>
    </xf>
    <xf numFmtId="1" fontId="19" fillId="0" borderId="3" xfId="11" applyNumberFormat="1" applyFont="1" applyFill="1" applyBorder="1" applyAlignment="1">
      <alignment vertical="center" wrapText="1"/>
    </xf>
    <xf numFmtId="1" fontId="19" fillId="0" borderId="6" xfId="11" applyNumberFormat="1" applyFont="1" applyFill="1" applyBorder="1" applyAlignment="1">
      <alignment vertical="center" wrapText="1"/>
    </xf>
    <xf numFmtId="1" fontId="19" fillId="0" borderId="5" xfId="11" applyNumberFormat="1" applyFont="1" applyFill="1" applyBorder="1" applyAlignment="1">
      <alignment vertical="center" wrapText="1"/>
    </xf>
    <xf numFmtId="1" fontId="19" fillId="0" borderId="9" xfId="11" applyNumberFormat="1" applyFont="1" applyFill="1" applyBorder="1" applyAlignment="1">
      <alignment vertical="center" wrapText="1"/>
    </xf>
    <xf numFmtId="1" fontId="19" fillId="0" borderId="7" xfId="11" applyNumberFormat="1" applyFont="1" applyFill="1" applyBorder="1" applyAlignment="1">
      <alignment vertical="center" wrapText="1"/>
    </xf>
    <xf numFmtId="1" fontId="19" fillId="0" borderId="8" xfId="11" applyNumberFormat="1" applyFont="1" applyFill="1" applyBorder="1" applyAlignment="1">
      <alignment vertical="center" wrapText="1"/>
    </xf>
    <xf numFmtId="165" fontId="10" fillId="0" borderId="0" xfId="62" applyNumberFormat="1" applyFont="1"/>
    <xf numFmtId="10" fontId="22" fillId="3" borderId="1" xfId="27" applyNumberFormat="1" applyFont="1" applyFill="1" applyBorder="1" applyAlignment="1">
      <alignment horizontal="right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6" fillId="0" borderId="7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0" fontId="9" fillId="0" borderId="10" xfId="11" applyNumberFormat="1" applyFont="1" applyFill="1" applyBorder="1" applyAlignment="1">
      <alignment horizontal="center" vertical="center"/>
    </xf>
    <xf numFmtId="0" fontId="9" fillId="0" borderId="11" xfId="11" applyNumberFormat="1" applyFont="1" applyFill="1" applyBorder="1" applyAlignment="1">
      <alignment horizontal="center" vertical="center"/>
    </xf>
    <xf numFmtId="0" fontId="9" fillId="0" borderId="10" xfId="11" applyFont="1" applyFill="1" applyBorder="1" applyAlignment="1">
      <alignment horizontal="center" vertical="center" wrapText="1"/>
    </xf>
    <xf numFmtId="0" fontId="9" fillId="0" borderId="11" xfId="11" applyFont="1" applyFill="1" applyBorder="1" applyAlignment="1">
      <alignment horizontal="center" vertical="center" wrapText="1"/>
    </xf>
    <xf numFmtId="0" fontId="11" fillId="0" borderId="10" xfId="11" applyFont="1" applyFill="1" applyBorder="1" applyAlignment="1">
      <alignment horizontal="center" vertical="center" wrapText="1"/>
    </xf>
    <xf numFmtId="0" fontId="11" fillId="0" borderId="12" xfId="11" applyFont="1" applyFill="1" applyBorder="1" applyAlignment="1">
      <alignment horizontal="center" vertical="center" wrapText="1"/>
    </xf>
    <xf numFmtId="0" fontId="11" fillId="0" borderId="11" xfId="11" applyFont="1" applyFill="1" applyBorder="1" applyAlignment="1">
      <alignment horizontal="center" vertical="center" wrapText="1"/>
    </xf>
    <xf numFmtId="0" fontId="25" fillId="0" borderId="0" xfId="11" applyFont="1" applyBorder="1" applyAlignment="1">
      <alignment horizontal="right" readingOrder="2"/>
    </xf>
    <xf numFmtId="0" fontId="26" fillId="0" borderId="0" xfId="0" applyFont="1"/>
  </cellXfs>
  <cellStyles count="63">
    <cellStyle name="Comma 2" xfId="1"/>
    <cellStyle name="Comma 2 2" xfId="2"/>
    <cellStyle name="Comma 2 2 2" xfId="3"/>
    <cellStyle name="Comma 2 2 3" xfId="59"/>
    <cellStyle name="Comma 2 3" xfId="4"/>
    <cellStyle name="Comma 2 4" xfId="57"/>
    <cellStyle name="Comma 3" xfId="5"/>
    <cellStyle name="Comma 3 2" xfId="6"/>
    <cellStyle name="Comma 4" xfId="7"/>
    <cellStyle name="Comma 5" xfId="8"/>
    <cellStyle name="Normal" xfId="0" builtinId="0"/>
    <cellStyle name="Normal 10" xfId="55"/>
    <cellStyle name="Normal 2" xfId="9"/>
    <cellStyle name="Normal 2 2" xfId="10"/>
    <cellStyle name="Normal 2 2 2" xfId="11"/>
    <cellStyle name="Normal 2 2 2 2" xfId="12"/>
    <cellStyle name="Normal 2 2 3" xfId="13"/>
    <cellStyle name="Normal 2 2 3 2" xfId="61"/>
    <cellStyle name="Normal 2 2 4" xfId="60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2 3" xfId="58"/>
    <cellStyle name="Normal 3 3" xfId="28"/>
    <cellStyle name="Normal 3 4" xfId="56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" xfId="62" builtinId="5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7"/>
  <sheetViews>
    <sheetView rightToLeft="1" tabSelected="1" zoomScale="80" zoomScaleNormal="80" workbookViewId="0">
      <pane ySplit="4" topLeftCell="A20" activePane="bottomLeft" state="frozen"/>
      <selection pane="bottomLeft" activeCell="S40" sqref="S40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1.28515625" style="8" bestFit="1" customWidth="1"/>
    <col min="11" max="11" width="10.285156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140625" style="8" bestFit="1" customWidth="1"/>
    <col min="21" max="21" width="10.28515625" style="8" bestFit="1" customWidth="1"/>
    <col min="22" max="22" width="10.28515625" style="8" customWidth="1"/>
    <col min="23" max="23" width="11.28515625" style="8" bestFit="1" customWidth="1"/>
    <col min="24" max="27" width="10.28515625" style="8" customWidth="1"/>
    <col min="28" max="28" width="9.28515625" style="8" customWidth="1"/>
    <col min="29" max="29" width="10.85546875" style="8" bestFit="1" customWidth="1"/>
    <col min="30" max="31" width="10.85546875" style="8" customWidth="1"/>
    <col min="32" max="32" width="9.7109375" style="8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42" ht="18.75" x14ac:dyDescent="0.25">
      <c r="A1" s="80" t="s">
        <v>29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42" ht="18.75" x14ac:dyDescent="0.25">
      <c r="A2" s="82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</row>
    <row r="3" spans="1:42" ht="63" customHeight="1" x14ac:dyDescent="0.25">
      <c r="A3" s="1"/>
      <c r="B3" s="84" t="s">
        <v>33</v>
      </c>
      <c r="C3" s="85"/>
      <c r="D3" s="84" t="s">
        <v>34</v>
      </c>
      <c r="E3" s="85"/>
      <c r="F3" s="84" t="s">
        <v>51</v>
      </c>
      <c r="G3" s="85"/>
      <c r="H3" s="84" t="s">
        <v>40</v>
      </c>
      <c r="I3" s="85"/>
      <c r="J3" s="84" t="s">
        <v>42</v>
      </c>
      <c r="K3" s="85"/>
      <c r="L3" s="84" t="s">
        <v>43</v>
      </c>
      <c r="M3" s="85"/>
      <c r="N3" s="84" t="s">
        <v>46</v>
      </c>
      <c r="O3" s="85"/>
      <c r="P3" s="84" t="s">
        <v>44</v>
      </c>
      <c r="Q3" s="85"/>
      <c r="R3" s="84" t="s">
        <v>50</v>
      </c>
      <c r="S3" s="85"/>
      <c r="T3" s="84" t="s">
        <v>53</v>
      </c>
      <c r="U3" s="85"/>
      <c r="V3" s="84" t="s">
        <v>54</v>
      </c>
      <c r="W3" s="85"/>
      <c r="X3" s="84" t="s">
        <v>61</v>
      </c>
      <c r="Y3" s="85"/>
      <c r="Z3" s="84" t="s">
        <v>60</v>
      </c>
      <c r="AA3" s="85"/>
      <c r="AB3" s="86" t="s">
        <v>19</v>
      </c>
      <c r="AC3" s="87"/>
      <c r="AD3" s="86" t="s">
        <v>20</v>
      </c>
      <c r="AE3" s="87"/>
      <c r="AF3" s="86" t="s">
        <v>55</v>
      </c>
      <c r="AG3" s="87"/>
      <c r="AH3" s="48" t="s">
        <v>19</v>
      </c>
      <c r="AI3" s="48" t="s">
        <v>20</v>
      </c>
      <c r="AJ3" s="48" t="s">
        <v>55</v>
      </c>
      <c r="AM3"/>
      <c r="AN3"/>
      <c r="AO3"/>
      <c r="AP3"/>
    </row>
    <row r="4" spans="1:42" x14ac:dyDescent="0.25">
      <c r="A4" s="1"/>
      <c r="B4" s="47" t="s">
        <v>26</v>
      </c>
      <c r="C4" s="47" t="s">
        <v>27</v>
      </c>
      <c r="D4" s="47" t="s">
        <v>26</v>
      </c>
      <c r="E4" s="47" t="s">
        <v>27</v>
      </c>
      <c r="F4" s="47" t="s">
        <v>26</v>
      </c>
      <c r="G4" s="47" t="s">
        <v>27</v>
      </c>
      <c r="H4" s="47" t="s">
        <v>26</v>
      </c>
      <c r="I4" s="47" t="s">
        <v>27</v>
      </c>
      <c r="J4" s="47" t="s">
        <v>26</v>
      </c>
      <c r="K4" s="47" t="s">
        <v>27</v>
      </c>
      <c r="L4" s="47" t="s">
        <v>26</v>
      </c>
      <c r="M4" s="47" t="s">
        <v>27</v>
      </c>
      <c r="N4" s="47" t="s">
        <v>26</v>
      </c>
      <c r="O4" s="47" t="s">
        <v>27</v>
      </c>
      <c r="P4" s="47" t="s">
        <v>26</v>
      </c>
      <c r="Q4" s="47" t="s">
        <v>27</v>
      </c>
      <c r="R4" s="47" t="s">
        <v>26</v>
      </c>
      <c r="S4" s="47" t="s">
        <v>27</v>
      </c>
      <c r="T4" s="47" t="s">
        <v>26</v>
      </c>
      <c r="U4" s="47" t="s">
        <v>27</v>
      </c>
      <c r="V4" s="47" t="s">
        <v>26</v>
      </c>
      <c r="W4" s="47" t="s">
        <v>27</v>
      </c>
      <c r="X4" s="47" t="s">
        <v>26</v>
      </c>
      <c r="Y4" s="47" t="s">
        <v>27</v>
      </c>
      <c r="Z4" s="47" t="s">
        <v>26</v>
      </c>
      <c r="AA4" s="47" t="s">
        <v>27</v>
      </c>
      <c r="AB4" s="46" t="s">
        <v>26</v>
      </c>
      <c r="AC4" s="46" t="s">
        <v>27</v>
      </c>
      <c r="AD4" s="27" t="s">
        <v>26</v>
      </c>
      <c r="AE4" s="27" t="s">
        <v>27</v>
      </c>
      <c r="AF4" s="46" t="s">
        <v>26</v>
      </c>
      <c r="AG4" s="46" t="s">
        <v>27</v>
      </c>
      <c r="AH4" s="88" t="s">
        <v>13</v>
      </c>
      <c r="AI4" s="89"/>
      <c r="AJ4" s="90"/>
    </row>
    <row r="5" spans="1:42" ht="30.75" customHeight="1" x14ac:dyDescent="0.25">
      <c r="A5" s="9" t="s">
        <v>18</v>
      </c>
      <c r="B5" s="28">
        <v>3301.3</v>
      </c>
      <c r="C5" s="28">
        <v>694.4</v>
      </c>
      <c r="D5" s="28">
        <v>3327.1</v>
      </c>
      <c r="E5" s="28">
        <v>698.9</v>
      </c>
      <c r="F5" s="28">
        <v>3369.2</v>
      </c>
      <c r="G5" s="28">
        <v>701.9</v>
      </c>
      <c r="H5" s="28">
        <v>3402.4</v>
      </c>
      <c r="I5" s="28">
        <v>706.7</v>
      </c>
      <c r="J5" s="28">
        <v>3480.3</v>
      </c>
      <c r="K5" s="28">
        <v>717.7</v>
      </c>
      <c r="L5" s="28">
        <v>3525.2</v>
      </c>
      <c r="M5" s="28">
        <v>729.3</v>
      </c>
      <c r="N5" s="28">
        <v>3559.1</v>
      </c>
      <c r="O5" s="28">
        <v>737.4</v>
      </c>
      <c r="P5" s="28">
        <v>3546.5</v>
      </c>
      <c r="Q5" s="28">
        <v>740.5</v>
      </c>
      <c r="R5" s="28">
        <v>3557</v>
      </c>
      <c r="S5" s="28">
        <v>753.2</v>
      </c>
      <c r="T5" s="28">
        <v>3590.4</v>
      </c>
      <c r="U5" s="28">
        <v>758.2</v>
      </c>
      <c r="V5" s="28">
        <v>3615.3</v>
      </c>
      <c r="W5" s="28">
        <v>762.7</v>
      </c>
      <c r="X5" s="53">
        <v>3633.9</v>
      </c>
      <c r="Y5" s="53">
        <v>767.8</v>
      </c>
      <c r="Z5" s="53">
        <v>3676.7</v>
      </c>
      <c r="AA5" s="53">
        <v>780.1</v>
      </c>
      <c r="AB5" s="62">
        <v>1.1777979581166109E-2</v>
      </c>
      <c r="AC5" s="62">
        <v>1.6019796822089205E-2</v>
      </c>
      <c r="AD5" s="62">
        <v>9.1267956784993443E-2</v>
      </c>
      <c r="AE5" s="62">
        <v>0.11141188203447783</v>
      </c>
      <c r="AF5" s="62">
        <v>0.11371277981401251</v>
      </c>
      <c r="AG5" s="62">
        <v>0.12341589861751157</v>
      </c>
      <c r="AH5" s="66">
        <v>1.2517890814912613E-2</v>
      </c>
      <c r="AI5" s="66">
        <v>9.4740979096558764E-2</v>
      </c>
      <c r="AJ5" s="66">
        <v>0.11539905398303185</v>
      </c>
    </row>
    <row r="6" spans="1:42" ht="30.75" customHeight="1" x14ac:dyDescent="0.25">
      <c r="A6" s="10" t="s">
        <v>15</v>
      </c>
      <c r="B6" s="29">
        <v>1548.8000000000002</v>
      </c>
      <c r="C6" s="29">
        <v>425.40000000000003</v>
      </c>
      <c r="D6" s="29">
        <v>1564.8000000000002</v>
      </c>
      <c r="E6" s="29">
        <v>429.7</v>
      </c>
      <c r="F6" s="29">
        <v>1562.4</v>
      </c>
      <c r="G6" s="29">
        <v>428.90000000000003</v>
      </c>
      <c r="H6" s="29">
        <v>1565.1999999999998</v>
      </c>
      <c r="I6" s="29">
        <v>431</v>
      </c>
      <c r="J6" s="29">
        <f>J7+J14</f>
        <v>1579.4999999999998</v>
      </c>
      <c r="K6" s="29">
        <f>K7+K14</f>
        <v>433.99999999999994</v>
      </c>
      <c r="L6" s="29">
        <v>1611.7</v>
      </c>
      <c r="M6" s="29">
        <v>435.29999999999995</v>
      </c>
      <c r="N6" s="29">
        <v>1629.4</v>
      </c>
      <c r="O6" s="29">
        <v>433.7</v>
      </c>
      <c r="P6" s="29">
        <v>1634.0000000000002</v>
      </c>
      <c r="Q6" s="29">
        <v>443.7</v>
      </c>
      <c r="R6" s="29">
        <v>1644.5</v>
      </c>
      <c r="S6" s="29">
        <v>456.4</v>
      </c>
      <c r="T6" s="29">
        <v>1637.7</v>
      </c>
      <c r="U6" s="29">
        <v>464.40000000000003</v>
      </c>
      <c r="V6" s="29">
        <v>1643.9</v>
      </c>
      <c r="W6" s="29">
        <v>469</v>
      </c>
      <c r="X6" s="54">
        <v>1688.6999999999998</v>
      </c>
      <c r="Y6" s="54">
        <v>473.2</v>
      </c>
      <c r="Z6" s="54">
        <v>1697</v>
      </c>
      <c r="AA6" s="54">
        <v>477.8</v>
      </c>
      <c r="AB6" s="63">
        <v>4.9150233907739871E-3</v>
      </c>
      <c r="AC6" s="63">
        <v>9.7210481825866779E-3</v>
      </c>
      <c r="AD6" s="63">
        <v>8.6149513568868352E-2</v>
      </c>
      <c r="AE6" s="63">
        <v>0.1140125903474003</v>
      </c>
      <c r="AF6" s="63">
        <v>9.5686983471074294E-2</v>
      </c>
      <c r="AG6" s="63">
        <v>0.12317818523742363</v>
      </c>
      <c r="AH6" s="67">
        <v>5.9484712521395977E-3</v>
      </c>
      <c r="AI6" s="67">
        <v>9.2130768844473687E-2</v>
      </c>
      <c r="AJ6" s="67">
        <v>0.10159051767804694</v>
      </c>
    </row>
    <row r="7" spans="1:42" ht="30.75" customHeight="1" x14ac:dyDescent="0.25">
      <c r="A7" s="24" t="s">
        <v>16</v>
      </c>
      <c r="B7" s="30">
        <v>1349.0000000000002</v>
      </c>
      <c r="C7" s="30">
        <v>389.3</v>
      </c>
      <c r="D7" s="30">
        <v>1358.8000000000002</v>
      </c>
      <c r="E7" s="30">
        <v>393.2</v>
      </c>
      <c r="F7" s="30">
        <v>1343.9</v>
      </c>
      <c r="G7" s="30">
        <v>393.70000000000005</v>
      </c>
      <c r="H7" s="30">
        <v>1344.3</v>
      </c>
      <c r="I7" s="30">
        <v>393.5</v>
      </c>
      <c r="J7" s="30">
        <f>J8+J9+J10+J13</f>
        <v>1360.3999999999999</v>
      </c>
      <c r="K7" s="30">
        <f>K8+K9+K10+K13</f>
        <v>396.19999999999993</v>
      </c>
      <c r="L7" s="30">
        <v>1379</v>
      </c>
      <c r="M7" s="30">
        <v>397.59999999999997</v>
      </c>
      <c r="N7" s="30">
        <v>1393.3000000000002</v>
      </c>
      <c r="O7" s="30">
        <v>395.7</v>
      </c>
      <c r="P7" s="30">
        <v>1395.1000000000001</v>
      </c>
      <c r="Q7" s="30">
        <v>406</v>
      </c>
      <c r="R7" s="30">
        <v>1397.4</v>
      </c>
      <c r="S7" s="30">
        <v>419</v>
      </c>
      <c r="T7" s="30">
        <v>1395</v>
      </c>
      <c r="U7" s="30">
        <v>426.8</v>
      </c>
      <c r="V7" s="30">
        <v>1399.7</v>
      </c>
      <c r="W7" s="30">
        <v>430.6</v>
      </c>
      <c r="X7" s="55">
        <v>1427.3999999999999</v>
      </c>
      <c r="Y7" s="55">
        <v>432.4</v>
      </c>
      <c r="Z7" s="55">
        <v>1435.9</v>
      </c>
      <c r="AA7" s="55">
        <v>434.8</v>
      </c>
      <c r="AB7" s="64">
        <v>5.9548830040634382E-3</v>
      </c>
      <c r="AC7" s="64">
        <v>5.5504162812212154E-3</v>
      </c>
      <c r="AD7" s="64">
        <v>6.8457474514472816E-2</v>
      </c>
      <c r="AE7" s="64">
        <v>0.10439420878841754</v>
      </c>
      <c r="AF7" s="64">
        <v>6.4418087472201568E-2</v>
      </c>
      <c r="AG7" s="64">
        <v>0.1168764449011046</v>
      </c>
      <c r="AH7" s="68">
        <v>5.8393375631791145E-3</v>
      </c>
      <c r="AI7" s="68">
        <v>7.6576887661141901E-2</v>
      </c>
      <c r="AJ7" s="68">
        <v>7.6143358453661714E-2</v>
      </c>
    </row>
    <row r="8" spans="1:42" ht="30.75" customHeight="1" x14ac:dyDescent="0.25">
      <c r="A8" s="12" t="s">
        <v>0</v>
      </c>
      <c r="B8" s="31">
        <v>176.29999999999998</v>
      </c>
      <c r="C8" s="31">
        <v>35.200000000000003</v>
      </c>
      <c r="D8" s="31">
        <v>150.70000000000002</v>
      </c>
      <c r="E8" s="31">
        <v>35</v>
      </c>
      <c r="F8" s="31">
        <v>149.60000000000002</v>
      </c>
      <c r="G8" s="31">
        <v>34.700000000000003</v>
      </c>
      <c r="H8" s="31">
        <v>150.6</v>
      </c>
      <c r="I8" s="31">
        <v>33.4</v>
      </c>
      <c r="J8" s="31">
        <v>158.6</v>
      </c>
      <c r="K8" s="31">
        <v>35.6</v>
      </c>
      <c r="L8" s="31">
        <v>152.89999999999998</v>
      </c>
      <c r="M8" s="31">
        <v>35.4</v>
      </c>
      <c r="N8" s="31">
        <v>156.6</v>
      </c>
      <c r="O8" s="31">
        <v>40.5</v>
      </c>
      <c r="P8" s="31">
        <v>151.4</v>
      </c>
      <c r="Q8" s="31">
        <v>41.3</v>
      </c>
      <c r="R8" s="31">
        <v>149.5</v>
      </c>
      <c r="S8" s="31">
        <v>41.1</v>
      </c>
      <c r="T8" s="31">
        <v>151.6</v>
      </c>
      <c r="U8" s="31">
        <v>41.2</v>
      </c>
      <c r="V8" s="31">
        <v>151</v>
      </c>
      <c r="W8" s="31">
        <v>41.8</v>
      </c>
      <c r="X8" s="56">
        <v>150.5</v>
      </c>
      <c r="Y8" s="56">
        <v>43</v>
      </c>
      <c r="Z8" s="56">
        <v>149.89999999999998</v>
      </c>
      <c r="AA8" s="56">
        <v>43.900000000000006</v>
      </c>
      <c r="AB8" s="65">
        <v>-3.9867109634552644E-3</v>
      </c>
      <c r="AC8" s="65">
        <v>2.093023255813975E-2</v>
      </c>
      <c r="AD8" s="65">
        <v>2.0053475935826182E-3</v>
      </c>
      <c r="AE8" s="65">
        <v>0.26512968299711814</v>
      </c>
      <c r="AF8" s="65">
        <v>-0.14974475326148617</v>
      </c>
      <c r="AG8" s="65">
        <v>0.24715909090909105</v>
      </c>
      <c r="AH8" s="69">
        <v>1.5503875968991832E-3</v>
      </c>
      <c r="AI8" s="69">
        <v>5.1546391752577359E-2</v>
      </c>
      <c r="AJ8" s="69">
        <v>-8.3687943262411246E-2</v>
      </c>
    </row>
    <row r="9" spans="1:42" ht="30.75" customHeight="1" x14ac:dyDescent="0.25">
      <c r="A9" s="13" t="s">
        <v>30</v>
      </c>
      <c r="B9" s="31">
        <v>231.6</v>
      </c>
      <c r="C9" s="31">
        <v>50.6</v>
      </c>
      <c r="D9" s="31">
        <v>244.6</v>
      </c>
      <c r="E9" s="31">
        <v>51.800000000000004</v>
      </c>
      <c r="F9" s="31">
        <v>242.6</v>
      </c>
      <c r="G9" s="31">
        <v>49.9</v>
      </c>
      <c r="H9" s="31">
        <v>239</v>
      </c>
      <c r="I9" s="31">
        <v>49.8</v>
      </c>
      <c r="J9" s="31">
        <v>239.7</v>
      </c>
      <c r="K9" s="31">
        <v>49.8</v>
      </c>
      <c r="L9" s="31">
        <v>248.5</v>
      </c>
      <c r="M9" s="31">
        <v>49.1</v>
      </c>
      <c r="N9" s="31">
        <v>255</v>
      </c>
      <c r="O9" s="31">
        <v>41.199999999999996</v>
      </c>
      <c r="P9" s="31">
        <v>253.5</v>
      </c>
      <c r="Q9" s="31">
        <v>44.6</v>
      </c>
      <c r="R9" s="31">
        <v>251.4</v>
      </c>
      <c r="S9" s="31">
        <v>51</v>
      </c>
      <c r="T9" s="31">
        <v>245.5</v>
      </c>
      <c r="U9" s="31">
        <v>51.3</v>
      </c>
      <c r="V9" s="31">
        <v>245.3</v>
      </c>
      <c r="W9" s="31">
        <v>50.5</v>
      </c>
      <c r="X9" s="56">
        <v>255.6</v>
      </c>
      <c r="Y9" s="56">
        <v>48.300000000000004</v>
      </c>
      <c r="Z9" s="56">
        <v>262.89999999999998</v>
      </c>
      <c r="AA9" s="56">
        <v>50.2</v>
      </c>
      <c r="AB9" s="65">
        <v>2.856025039123633E-2</v>
      </c>
      <c r="AC9" s="65">
        <v>3.9337474120082705E-2</v>
      </c>
      <c r="AD9" s="65">
        <v>8.3676834295135949E-2</v>
      </c>
      <c r="AE9" s="65">
        <v>6.0120240480963094E-3</v>
      </c>
      <c r="AF9" s="65">
        <v>0.13514680483592389</v>
      </c>
      <c r="AG9" s="65">
        <v>-7.905138339920903E-3</v>
      </c>
      <c r="AH9" s="69">
        <v>3.0273116156630531E-2</v>
      </c>
      <c r="AI9" s="69">
        <v>7.0427350427350488E-2</v>
      </c>
      <c r="AJ9" s="69">
        <v>0.10949681077250184</v>
      </c>
    </row>
    <row r="10" spans="1:42" ht="30.75" customHeight="1" x14ac:dyDescent="0.25">
      <c r="A10" s="13" t="s">
        <v>17</v>
      </c>
      <c r="B10" s="31">
        <v>930.90000000000009</v>
      </c>
      <c r="C10" s="31">
        <v>302</v>
      </c>
      <c r="D10" s="31">
        <v>952.6</v>
      </c>
      <c r="E10" s="31">
        <v>304.89999999999998</v>
      </c>
      <c r="F10" s="31">
        <v>932.60000000000014</v>
      </c>
      <c r="G10" s="31">
        <v>307.60000000000002</v>
      </c>
      <c r="H10" s="31">
        <v>938.40000000000009</v>
      </c>
      <c r="I10" s="31">
        <v>308.8</v>
      </c>
      <c r="J10" s="31">
        <f>J11+J12</f>
        <v>945.4</v>
      </c>
      <c r="K10" s="31">
        <f>K11+K12</f>
        <v>309.39999999999998</v>
      </c>
      <c r="L10" s="31">
        <v>960.5</v>
      </c>
      <c r="M10" s="31">
        <v>311.79999999999995</v>
      </c>
      <c r="N10" s="31">
        <v>965.30000000000007</v>
      </c>
      <c r="O10" s="31">
        <v>312.7</v>
      </c>
      <c r="P10" s="31">
        <v>974.5</v>
      </c>
      <c r="Q10" s="31">
        <v>318.70000000000005</v>
      </c>
      <c r="R10" s="31">
        <v>980.90000000000009</v>
      </c>
      <c r="S10" s="31">
        <v>325.5</v>
      </c>
      <c r="T10" s="31">
        <v>982.4</v>
      </c>
      <c r="U10" s="31">
        <v>333</v>
      </c>
      <c r="V10" s="31">
        <v>988.4</v>
      </c>
      <c r="W10" s="31">
        <v>337</v>
      </c>
      <c r="X10" s="56">
        <v>1006.0999999999999</v>
      </c>
      <c r="Y10" s="56">
        <v>339.7</v>
      </c>
      <c r="Z10" s="56">
        <v>1008.1</v>
      </c>
      <c r="AA10" s="56">
        <v>339.3</v>
      </c>
      <c r="AB10" s="65">
        <v>1.9878739687904101E-3</v>
      </c>
      <c r="AC10" s="65">
        <v>-1.1775095672651448E-3</v>
      </c>
      <c r="AD10" s="65">
        <v>8.0956465794552734E-2</v>
      </c>
      <c r="AE10" s="65">
        <v>0.10305591677503245</v>
      </c>
      <c r="AF10" s="65">
        <v>8.2930497368138179E-2</v>
      </c>
      <c r="AG10" s="65">
        <v>0.12350993377483444</v>
      </c>
      <c r="AH10" s="69">
        <v>1.2631891811563101E-3</v>
      </c>
      <c r="AI10" s="69">
        <v>8.6518303499435456E-2</v>
      </c>
      <c r="AJ10" s="69">
        <v>9.2951577581312561E-2</v>
      </c>
    </row>
    <row r="11" spans="1:42" ht="30.75" customHeight="1" x14ac:dyDescent="0.25">
      <c r="A11" s="14" t="s">
        <v>35</v>
      </c>
      <c r="B11" s="31">
        <v>674.80000000000007</v>
      </c>
      <c r="C11" s="31">
        <v>146.4</v>
      </c>
      <c r="D11" s="31">
        <v>689.5</v>
      </c>
      <c r="E11" s="31">
        <v>147</v>
      </c>
      <c r="F11" s="31">
        <v>672.90000000000009</v>
      </c>
      <c r="G11" s="31">
        <v>149.5</v>
      </c>
      <c r="H11" s="31">
        <v>676.2</v>
      </c>
      <c r="I11" s="31">
        <v>148.80000000000001</v>
      </c>
      <c r="J11" s="31">
        <v>680.8</v>
      </c>
      <c r="K11" s="31">
        <v>147.69999999999999</v>
      </c>
      <c r="L11" s="31">
        <v>694</v>
      </c>
      <c r="M11" s="31">
        <v>147.69999999999999</v>
      </c>
      <c r="N11" s="31">
        <v>696.7</v>
      </c>
      <c r="O11" s="31">
        <v>147.39999999999998</v>
      </c>
      <c r="P11" s="31">
        <v>701.7</v>
      </c>
      <c r="Q11" s="31">
        <v>150.20000000000002</v>
      </c>
      <c r="R11" s="31">
        <v>704.2</v>
      </c>
      <c r="S11" s="31">
        <v>151.5</v>
      </c>
      <c r="T11" s="31">
        <v>701.8</v>
      </c>
      <c r="U11" s="31">
        <v>156.6</v>
      </c>
      <c r="V11" s="31">
        <v>702.9</v>
      </c>
      <c r="W11" s="31">
        <v>158.1</v>
      </c>
      <c r="X11" s="56">
        <v>713.59999999999991</v>
      </c>
      <c r="Y11" s="56">
        <v>158.89999999999998</v>
      </c>
      <c r="Z11" s="56">
        <v>711.2</v>
      </c>
      <c r="AA11" s="56">
        <v>156</v>
      </c>
      <c r="AB11" s="65">
        <v>-3.3632286995514127E-3</v>
      </c>
      <c r="AC11" s="65">
        <v>-1.8250471994965212E-2</v>
      </c>
      <c r="AD11" s="65">
        <v>5.6917818397978825E-2</v>
      </c>
      <c r="AE11" s="65">
        <v>4.3478260869565188E-2</v>
      </c>
      <c r="AF11" s="65">
        <v>5.3941908713692976E-2</v>
      </c>
      <c r="AG11" s="65">
        <v>6.5573770491803129E-2</v>
      </c>
      <c r="AH11" s="69">
        <v>-6.0744985673352181E-3</v>
      </c>
      <c r="AI11" s="69">
        <v>5.4474708171206254E-2</v>
      </c>
      <c r="AJ11" s="69">
        <v>5.6015586945932894E-2</v>
      </c>
    </row>
    <row r="12" spans="1:42" ht="30.75" customHeight="1" x14ac:dyDescent="0.25">
      <c r="A12" s="14" t="s">
        <v>28</v>
      </c>
      <c r="B12" s="31">
        <v>256.10000000000002</v>
      </c>
      <c r="C12" s="31">
        <v>155.6</v>
      </c>
      <c r="D12" s="31">
        <v>263.10000000000002</v>
      </c>
      <c r="E12" s="31">
        <v>157.9</v>
      </c>
      <c r="F12" s="31">
        <v>259.7</v>
      </c>
      <c r="G12" s="31">
        <v>158.1</v>
      </c>
      <c r="H12" s="31">
        <v>262.2</v>
      </c>
      <c r="I12" s="31">
        <v>160</v>
      </c>
      <c r="J12" s="31">
        <v>264.60000000000002</v>
      </c>
      <c r="K12" s="31">
        <v>161.69999999999999</v>
      </c>
      <c r="L12" s="31">
        <v>266.5</v>
      </c>
      <c r="M12" s="31">
        <v>164.1</v>
      </c>
      <c r="N12" s="31">
        <v>268.60000000000002</v>
      </c>
      <c r="O12" s="31">
        <v>165.3</v>
      </c>
      <c r="P12" s="31">
        <v>272.8</v>
      </c>
      <c r="Q12" s="31">
        <v>168.5</v>
      </c>
      <c r="R12" s="31">
        <v>276.7</v>
      </c>
      <c r="S12" s="31">
        <v>174</v>
      </c>
      <c r="T12" s="31">
        <v>280.60000000000002</v>
      </c>
      <c r="U12" s="31">
        <v>176.4</v>
      </c>
      <c r="V12" s="31">
        <v>285.5</v>
      </c>
      <c r="W12" s="31">
        <v>178.9</v>
      </c>
      <c r="X12" s="56">
        <v>292.5</v>
      </c>
      <c r="Y12" s="56">
        <v>180.8</v>
      </c>
      <c r="Z12" s="56">
        <v>296.89999999999998</v>
      </c>
      <c r="AA12" s="56">
        <v>183.3</v>
      </c>
      <c r="AB12" s="65">
        <v>1.50427350427349E-2</v>
      </c>
      <c r="AC12" s="65">
        <v>1.3827433628318619E-2</v>
      </c>
      <c r="AD12" s="65">
        <v>0.14324220254139397</v>
      </c>
      <c r="AE12" s="65">
        <v>0.15939278937381407</v>
      </c>
      <c r="AF12" s="65">
        <v>0.15931276844982412</v>
      </c>
      <c r="AG12" s="65">
        <v>0.17802056555269941</v>
      </c>
      <c r="AH12" s="69">
        <v>1.478977392774139E-2</v>
      </c>
      <c r="AI12" s="69">
        <v>0.14959310674964099</v>
      </c>
      <c r="AJ12" s="69">
        <v>0.16662618411464658</v>
      </c>
    </row>
    <row r="13" spans="1:42" ht="30.75" customHeight="1" x14ac:dyDescent="0.25">
      <c r="A13" s="13" t="s">
        <v>2</v>
      </c>
      <c r="B13" s="31">
        <v>10.199999999999999</v>
      </c>
      <c r="C13" s="31">
        <v>1.5</v>
      </c>
      <c r="D13" s="31">
        <v>10.9</v>
      </c>
      <c r="E13" s="31">
        <v>1.5</v>
      </c>
      <c r="F13" s="31">
        <v>19.099999999999998</v>
      </c>
      <c r="G13" s="31">
        <v>1.5</v>
      </c>
      <c r="H13" s="31">
        <v>16.3</v>
      </c>
      <c r="I13" s="31">
        <v>1.5</v>
      </c>
      <c r="J13" s="31">
        <v>16.7</v>
      </c>
      <c r="K13" s="31">
        <v>1.4</v>
      </c>
      <c r="L13" s="31">
        <v>17.099999999999998</v>
      </c>
      <c r="M13" s="31">
        <v>1.3</v>
      </c>
      <c r="N13" s="31">
        <v>16.399999999999999</v>
      </c>
      <c r="O13" s="31">
        <v>1.2999999999999998</v>
      </c>
      <c r="P13" s="31">
        <v>15.700000000000001</v>
      </c>
      <c r="Q13" s="31">
        <v>1.4</v>
      </c>
      <c r="R13" s="31">
        <v>15.6</v>
      </c>
      <c r="S13" s="31">
        <v>1.4</v>
      </c>
      <c r="T13" s="31">
        <v>15.5</v>
      </c>
      <c r="U13" s="31">
        <v>1.3</v>
      </c>
      <c r="V13" s="31">
        <v>15</v>
      </c>
      <c r="W13" s="31">
        <v>1.3</v>
      </c>
      <c r="X13" s="56">
        <v>15.200000000000001</v>
      </c>
      <c r="Y13" s="56">
        <v>1.4</v>
      </c>
      <c r="Z13" s="56">
        <v>14.999999999999998</v>
      </c>
      <c r="AA13" s="56">
        <v>1.4</v>
      </c>
      <c r="AB13" s="65">
        <v>-1.3157894736842257E-2</v>
      </c>
      <c r="AC13" s="65">
        <v>0</v>
      </c>
      <c r="AD13" s="65">
        <v>-0.21465968586387441</v>
      </c>
      <c r="AE13" s="65">
        <v>-6.6666666666666763E-2</v>
      </c>
      <c r="AF13" s="65">
        <v>0.47058823529411753</v>
      </c>
      <c r="AG13" s="65">
        <v>-6.6666666666666763E-2</v>
      </c>
      <c r="AH13" s="69">
        <v>-1.2E-2</v>
      </c>
      <c r="AI13" s="69">
        <v>-0.20399999999999999</v>
      </c>
      <c r="AJ13" s="69">
        <v>0.40200000000000002</v>
      </c>
    </row>
    <row r="14" spans="1:42" ht="30.75" customHeight="1" x14ac:dyDescent="0.25">
      <c r="A14" s="25" t="s">
        <v>39</v>
      </c>
      <c r="B14" s="32">
        <v>199.8</v>
      </c>
      <c r="C14" s="32">
        <v>36.1</v>
      </c>
      <c r="D14" s="32">
        <v>206</v>
      </c>
      <c r="E14" s="32">
        <v>36.5</v>
      </c>
      <c r="F14" s="32">
        <v>218.5</v>
      </c>
      <c r="G14" s="32">
        <v>35.199999999999996</v>
      </c>
      <c r="H14" s="32">
        <v>220.89999999999998</v>
      </c>
      <c r="I14" s="32">
        <v>37.5</v>
      </c>
      <c r="J14" s="32">
        <v>219.1</v>
      </c>
      <c r="K14" s="32">
        <v>37.799999999999997</v>
      </c>
      <c r="L14" s="32">
        <v>232.7</v>
      </c>
      <c r="M14" s="32">
        <v>37.700000000000003</v>
      </c>
      <c r="N14" s="32">
        <v>236.1</v>
      </c>
      <c r="O14" s="32">
        <v>38</v>
      </c>
      <c r="P14" s="32">
        <v>238.9</v>
      </c>
      <c r="Q14" s="32">
        <v>37.699999999999996</v>
      </c>
      <c r="R14" s="32">
        <v>247.10000000000002</v>
      </c>
      <c r="S14" s="32">
        <v>37.400000000000006</v>
      </c>
      <c r="T14" s="32">
        <v>242.7</v>
      </c>
      <c r="U14" s="32">
        <v>37.6</v>
      </c>
      <c r="V14" s="32">
        <v>244.2</v>
      </c>
      <c r="W14" s="32">
        <v>38.4</v>
      </c>
      <c r="X14" s="57">
        <v>261.3</v>
      </c>
      <c r="Y14" s="57">
        <v>40.799999999999997</v>
      </c>
      <c r="Z14" s="57">
        <v>261.10000000000002</v>
      </c>
      <c r="AA14" s="57">
        <v>43</v>
      </c>
      <c r="AB14" s="64">
        <v>-7.6540375047828846E-4</v>
      </c>
      <c r="AC14" s="64">
        <v>5.3921568627451011E-2</v>
      </c>
      <c r="AD14" s="64">
        <v>0.19496567505720841</v>
      </c>
      <c r="AE14" s="64">
        <v>0.22159090909090917</v>
      </c>
      <c r="AF14" s="64">
        <v>0.30680680680680683</v>
      </c>
      <c r="AG14" s="64">
        <v>0.19113573407202211</v>
      </c>
      <c r="AH14" s="68">
        <v>6.6203243958953273E-3</v>
      </c>
      <c r="AI14" s="68">
        <v>0.19865983445013802</v>
      </c>
      <c r="AJ14" s="68">
        <v>0.28910555320050868</v>
      </c>
    </row>
    <row r="15" spans="1:42" ht="30.75" customHeight="1" x14ac:dyDescent="0.25">
      <c r="A15" s="15" t="s">
        <v>3</v>
      </c>
      <c r="B15" s="31">
        <v>17.7</v>
      </c>
      <c r="C15" s="31">
        <v>2</v>
      </c>
      <c r="D15" s="31">
        <v>18.7</v>
      </c>
      <c r="E15" s="31">
        <v>1.9</v>
      </c>
      <c r="F15" s="31">
        <v>17</v>
      </c>
      <c r="G15" s="31">
        <v>1.9</v>
      </c>
      <c r="H15" s="31">
        <v>17.600000000000001</v>
      </c>
      <c r="I15" s="31">
        <v>1.9</v>
      </c>
      <c r="J15" s="31">
        <v>18.100000000000001</v>
      </c>
      <c r="K15" s="31">
        <v>2</v>
      </c>
      <c r="L15" s="31">
        <v>18.3</v>
      </c>
      <c r="M15" s="31">
        <v>2</v>
      </c>
      <c r="N15" s="31">
        <v>18.399999999999999</v>
      </c>
      <c r="O15" s="31">
        <v>1.9</v>
      </c>
      <c r="P15" s="31">
        <v>19.2</v>
      </c>
      <c r="Q15" s="31">
        <v>1.8</v>
      </c>
      <c r="R15" s="31">
        <v>19.5</v>
      </c>
      <c r="S15" s="31">
        <v>1.9</v>
      </c>
      <c r="T15" s="31">
        <v>20.8</v>
      </c>
      <c r="U15" s="31">
        <v>2.2000000000000002</v>
      </c>
      <c r="V15" s="31">
        <v>22.3</v>
      </c>
      <c r="W15" s="31">
        <v>2.2000000000000002</v>
      </c>
      <c r="X15" s="56">
        <v>22.2</v>
      </c>
      <c r="Y15" s="56">
        <v>2.2999999999999998</v>
      </c>
      <c r="Z15" s="56">
        <v>22</v>
      </c>
      <c r="AA15" s="56">
        <v>2.2999999999999998</v>
      </c>
      <c r="AB15" s="65">
        <v>-9.009009009009028E-3</v>
      </c>
      <c r="AC15" s="65">
        <v>0</v>
      </c>
      <c r="AD15" s="65">
        <v>0.29411764705882359</v>
      </c>
      <c r="AE15" s="65">
        <v>0.21052631578947367</v>
      </c>
      <c r="AF15" s="65">
        <v>0.24293785310734473</v>
      </c>
      <c r="AG15" s="65">
        <v>0.14999999999999991</v>
      </c>
      <c r="AH15" s="69">
        <v>-8.1632653061224358E-3</v>
      </c>
      <c r="AI15" s="69">
        <v>0.28571428571428581</v>
      </c>
      <c r="AJ15" s="69">
        <v>0.23350253807106602</v>
      </c>
    </row>
    <row r="16" spans="1:42" ht="30.75" customHeight="1" x14ac:dyDescent="0.25">
      <c r="A16" s="10" t="s">
        <v>36</v>
      </c>
      <c r="B16" s="33">
        <v>471.70000000000005</v>
      </c>
      <c r="C16" s="33">
        <v>129.29999999999998</v>
      </c>
      <c r="D16" s="33">
        <v>488.80000000000007</v>
      </c>
      <c r="E16" s="33">
        <v>131.4</v>
      </c>
      <c r="F16" s="33">
        <v>502.39999999999992</v>
      </c>
      <c r="G16" s="33">
        <v>132.69999999999999</v>
      </c>
      <c r="H16" s="33">
        <v>503.39999999999992</v>
      </c>
      <c r="I16" s="33">
        <v>136.69999999999999</v>
      </c>
      <c r="J16" s="33">
        <f>SUM(J17:J20)</f>
        <v>511</v>
      </c>
      <c r="K16" s="33">
        <f>SUM(K17:K20)</f>
        <v>141.69999999999999</v>
      </c>
      <c r="L16" s="33">
        <v>519.59999999999991</v>
      </c>
      <c r="M16" s="33">
        <v>144.80000000000001</v>
      </c>
      <c r="N16" s="33">
        <v>520.5</v>
      </c>
      <c r="O16" s="33">
        <v>145.69999999999999</v>
      </c>
      <c r="P16" s="33">
        <v>523.59999999999991</v>
      </c>
      <c r="Q16" s="33">
        <v>149.5</v>
      </c>
      <c r="R16" s="33">
        <v>529.70000000000005</v>
      </c>
      <c r="S16" s="33">
        <v>150.49999999999997</v>
      </c>
      <c r="T16" s="33">
        <v>540.5</v>
      </c>
      <c r="U16" s="33">
        <v>150.69999999999999</v>
      </c>
      <c r="V16" s="33">
        <v>551.79999999999995</v>
      </c>
      <c r="W16" s="33">
        <v>151.4</v>
      </c>
      <c r="X16" s="58">
        <v>562.1</v>
      </c>
      <c r="Y16" s="58">
        <v>152.29999999999998</v>
      </c>
      <c r="Z16" s="58">
        <v>560.61</v>
      </c>
      <c r="AA16" s="58">
        <v>155.55000000000001</v>
      </c>
      <c r="AB16" s="63">
        <v>-2.6507738836506478E-3</v>
      </c>
      <c r="AC16" s="63">
        <v>2.1339461588969266E-2</v>
      </c>
      <c r="AD16" s="63">
        <v>0.11586385350318484</v>
      </c>
      <c r="AE16" s="63">
        <v>0.17219291635267542</v>
      </c>
      <c r="AF16" s="63">
        <v>0.18848844604621573</v>
      </c>
      <c r="AG16" s="63">
        <v>0.20301624129930418</v>
      </c>
      <c r="AH16" s="67">
        <v>2.5195968645015387E-3</v>
      </c>
      <c r="AI16" s="67">
        <v>0.12769642575972284</v>
      </c>
      <c r="AJ16" s="67">
        <v>0.19168053244592365</v>
      </c>
    </row>
    <row r="17" spans="1:37" ht="30.75" customHeight="1" x14ac:dyDescent="0.25">
      <c r="A17" s="11" t="s">
        <v>4</v>
      </c>
      <c r="B17" s="31">
        <v>228.00000000000003</v>
      </c>
      <c r="C17" s="31">
        <v>18.2</v>
      </c>
      <c r="D17" s="31">
        <v>238.60000000000002</v>
      </c>
      <c r="E17" s="31">
        <v>18.5</v>
      </c>
      <c r="F17" s="31">
        <v>245.7</v>
      </c>
      <c r="G17" s="31">
        <v>19</v>
      </c>
      <c r="H17" s="31">
        <v>244.29999999999998</v>
      </c>
      <c r="I17" s="31">
        <v>19.3</v>
      </c>
      <c r="J17" s="31">
        <v>247.7</v>
      </c>
      <c r="K17" s="31">
        <v>19.3</v>
      </c>
      <c r="L17" s="31">
        <v>255.39999999999998</v>
      </c>
      <c r="M17" s="31">
        <v>18.7</v>
      </c>
      <c r="N17" s="31">
        <v>252</v>
      </c>
      <c r="O17" s="31">
        <v>18.5</v>
      </c>
      <c r="P17" s="31">
        <v>255.39999999999998</v>
      </c>
      <c r="Q17" s="31">
        <v>18.7</v>
      </c>
      <c r="R17" s="31">
        <v>261.7</v>
      </c>
      <c r="S17" s="31">
        <v>17.899999999999999</v>
      </c>
      <c r="T17" s="31">
        <v>271.5</v>
      </c>
      <c r="U17" s="31">
        <v>18</v>
      </c>
      <c r="V17" s="31">
        <v>282.39999999999998</v>
      </c>
      <c r="W17" s="31">
        <v>18.2</v>
      </c>
      <c r="X17" s="56">
        <v>290.5</v>
      </c>
      <c r="Y17" s="56">
        <v>18.2</v>
      </c>
      <c r="Z17" s="56">
        <v>289.10000000000002</v>
      </c>
      <c r="AA17" s="56">
        <v>18.2</v>
      </c>
      <c r="AB17" s="65">
        <v>-4.8192771084336616E-3</v>
      </c>
      <c r="AC17" s="65">
        <v>0</v>
      </c>
      <c r="AD17" s="65">
        <v>0.17663817663817682</v>
      </c>
      <c r="AE17" s="65">
        <v>-4.2105263157894757E-2</v>
      </c>
      <c r="AF17" s="65">
        <v>0.26798245614035077</v>
      </c>
      <c r="AG17" s="65">
        <v>0</v>
      </c>
      <c r="AH17" s="69">
        <v>-4.5351473922903285E-3</v>
      </c>
      <c r="AI17" s="69">
        <v>0.16093690970910468</v>
      </c>
      <c r="AJ17" s="69">
        <v>0.24817221770917941</v>
      </c>
    </row>
    <row r="18" spans="1:37" ht="30.75" customHeight="1" x14ac:dyDescent="0.25">
      <c r="A18" s="11" t="s">
        <v>5</v>
      </c>
      <c r="B18" s="31">
        <v>9.8000000000000007</v>
      </c>
      <c r="C18" s="31">
        <v>2.2999999999999998</v>
      </c>
      <c r="D18" s="31">
        <v>10.1</v>
      </c>
      <c r="E18" s="31">
        <v>2.2000000000000002</v>
      </c>
      <c r="F18" s="31">
        <v>13.9</v>
      </c>
      <c r="G18" s="31">
        <v>2.2999999999999998</v>
      </c>
      <c r="H18" s="31">
        <v>13.8</v>
      </c>
      <c r="I18" s="31">
        <v>2.2000000000000002</v>
      </c>
      <c r="J18" s="31">
        <v>13.5</v>
      </c>
      <c r="K18" s="31">
        <v>2.2999999999999998</v>
      </c>
      <c r="L18" s="31">
        <v>13.5</v>
      </c>
      <c r="M18" s="31">
        <v>2.2000000000000002</v>
      </c>
      <c r="N18" s="31">
        <v>14.3</v>
      </c>
      <c r="O18" s="31">
        <v>2.2999999999999998</v>
      </c>
      <c r="P18" s="31">
        <v>14.2</v>
      </c>
      <c r="Q18" s="31">
        <v>2.2000000000000002</v>
      </c>
      <c r="R18" s="31">
        <v>14.4</v>
      </c>
      <c r="S18" s="31">
        <v>2.2999999999999998</v>
      </c>
      <c r="T18" s="31">
        <v>14.6</v>
      </c>
      <c r="U18" s="31">
        <v>2.4</v>
      </c>
      <c r="V18" s="31">
        <v>14.5</v>
      </c>
      <c r="W18" s="31">
        <v>2.4</v>
      </c>
      <c r="X18" s="56">
        <v>14.9</v>
      </c>
      <c r="Y18" s="56">
        <v>2.4</v>
      </c>
      <c r="Z18" s="56">
        <v>16.399999999999999</v>
      </c>
      <c r="AA18" s="56">
        <v>2.6</v>
      </c>
      <c r="AB18" s="65">
        <v>0.10067114093959728</v>
      </c>
      <c r="AC18" s="65">
        <v>8.3333333333333481E-2</v>
      </c>
      <c r="AD18" s="65">
        <v>0.17985611510791344</v>
      </c>
      <c r="AE18" s="65">
        <v>0.13043478260869579</v>
      </c>
      <c r="AF18" s="65">
        <v>0.67346938775510168</v>
      </c>
      <c r="AG18" s="65">
        <v>0.13043478260869579</v>
      </c>
      <c r="AH18" s="69">
        <v>9.8265895953757232E-2</v>
      </c>
      <c r="AI18" s="69">
        <v>0.17283950617283961</v>
      </c>
      <c r="AJ18" s="69">
        <v>0.57024793388429762</v>
      </c>
    </row>
    <row r="19" spans="1:37" ht="30.75" customHeight="1" x14ac:dyDescent="0.25">
      <c r="A19" s="11" t="s">
        <v>6</v>
      </c>
      <c r="B19" s="31">
        <v>195.6</v>
      </c>
      <c r="C19" s="31">
        <v>98.1</v>
      </c>
      <c r="D19" s="31">
        <v>202.50000000000003</v>
      </c>
      <c r="E19" s="31">
        <v>99.8</v>
      </c>
      <c r="F19" s="31">
        <v>204.89999999999998</v>
      </c>
      <c r="G19" s="31">
        <v>100.4</v>
      </c>
      <c r="H19" s="31">
        <v>207.1</v>
      </c>
      <c r="I19" s="31">
        <v>104.1</v>
      </c>
      <c r="J19" s="31">
        <v>211.60000000000002</v>
      </c>
      <c r="K19" s="31">
        <v>109</v>
      </c>
      <c r="L19" s="31">
        <v>212.7</v>
      </c>
      <c r="M19" s="31">
        <v>112.9</v>
      </c>
      <c r="N19" s="31">
        <v>214.70000000000002</v>
      </c>
      <c r="O19" s="31">
        <v>113.8</v>
      </c>
      <c r="P19" s="31">
        <v>214.39999999999998</v>
      </c>
      <c r="Q19" s="31">
        <v>117.6</v>
      </c>
      <c r="R19" s="31">
        <v>214.10000000000002</v>
      </c>
      <c r="S19" s="31">
        <v>118.1</v>
      </c>
      <c r="T19" s="31">
        <v>214.79999999999998</v>
      </c>
      <c r="U19" s="31">
        <v>119.1</v>
      </c>
      <c r="V19" s="31">
        <v>215.3</v>
      </c>
      <c r="W19" s="31">
        <v>119.6</v>
      </c>
      <c r="X19" s="56">
        <v>213</v>
      </c>
      <c r="Y19" s="56">
        <v>120.6</v>
      </c>
      <c r="Z19" s="56">
        <v>211.36</v>
      </c>
      <c r="AA19" s="56">
        <v>123.9</v>
      </c>
      <c r="AB19" s="65">
        <v>-7.6995305164319072E-3</v>
      </c>
      <c r="AC19" s="65">
        <v>2.7363184079602032E-2</v>
      </c>
      <c r="AD19" s="65">
        <v>3.1527574426549743E-2</v>
      </c>
      <c r="AE19" s="65">
        <v>0.23406374501992033</v>
      </c>
      <c r="AF19" s="65">
        <v>8.0572597137014368E-2</v>
      </c>
      <c r="AG19" s="65">
        <v>0.26299694189602452</v>
      </c>
      <c r="AH19" s="69">
        <v>5.0959232613907446E-3</v>
      </c>
      <c r="AI19" s="69">
        <v>9.8264002620373381E-2</v>
      </c>
      <c r="AJ19" s="69">
        <v>0.14164113040517523</v>
      </c>
    </row>
    <row r="20" spans="1:37" ht="30.75" customHeight="1" x14ac:dyDescent="0.25">
      <c r="A20" s="11" t="s">
        <v>7</v>
      </c>
      <c r="B20" s="31">
        <v>38.299999999999997</v>
      </c>
      <c r="C20" s="31">
        <v>10.7</v>
      </c>
      <c r="D20" s="31">
        <v>37.6</v>
      </c>
      <c r="E20" s="31">
        <v>10.9</v>
      </c>
      <c r="F20" s="31">
        <v>37.9</v>
      </c>
      <c r="G20" s="31">
        <v>11</v>
      </c>
      <c r="H20" s="31">
        <v>38.200000000000003</v>
      </c>
      <c r="I20" s="31">
        <v>11.1</v>
      </c>
      <c r="J20" s="31">
        <v>38.200000000000003</v>
      </c>
      <c r="K20" s="31">
        <v>11.1</v>
      </c>
      <c r="L20" s="31">
        <v>38</v>
      </c>
      <c r="M20" s="31">
        <v>11</v>
      </c>
      <c r="N20" s="31">
        <v>39.5</v>
      </c>
      <c r="O20" s="31">
        <v>11.1</v>
      </c>
      <c r="P20" s="31">
        <v>39.6</v>
      </c>
      <c r="Q20" s="31">
        <v>11</v>
      </c>
      <c r="R20" s="31">
        <v>39.5</v>
      </c>
      <c r="S20" s="31">
        <v>12.2</v>
      </c>
      <c r="T20" s="31">
        <v>39.6</v>
      </c>
      <c r="U20" s="31">
        <v>11.2</v>
      </c>
      <c r="V20" s="31">
        <v>39.6</v>
      </c>
      <c r="W20" s="31">
        <v>11.2</v>
      </c>
      <c r="X20" s="56">
        <v>43.7</v>
      </c>
      <c r="Y20" s="56">
        <v>11.1</v>
      </c>
      <c r="Z20" s="56">
        <v>43.75</v>
      </c>
      <c r="AA20" s="56">
        <v>10.85</v>
      </c>
      <c r="AB20" s="65">
        <v>1.1441647597252302E-3</v>
      </c>
      <c r="AC20" s="65">
        <v>-2.2522522522522515E-2</v>
      </c>
      <c r="AD20" s="65">
        <v>0.15435356200527717</v>
      </c>
      <c r="AE20" s="65">
        <v>-1.3636363636363669E-2</v>
      </c>
      <c r="AF20" s="65">
        <v>0.1422976501305484</v>
      </c>
      <c r="AG20" s="65">
        <v>1.4018691588784993E-2</v>
      </c>
      <c r="AH20" s="69">
        <v>-3.6496350364962904E-3</v>
      </c>
      <c r="AI20" s="69">
        <v>0.1165644171779141</v>
      </c>
      <c r="AJ20" s="69">
        <v>0.11428571428571432</v>
      </c>
    </row>
    <row r="21" spans="1:37" ht="30.75" customHeight="1" x14ac:dyDescent="0.25">
      <c r="A21" s="10" t="s">
        <v>21</v>
      </c>
      <c r="B21" s="33">
        <v>1960.8999999999999</v>
      </c>
      <c r="C21" s="33">
        <v>494.50000000000006</v>
      </c>
      <c r="D21" s="33">
        <v>1953.2</v>
      </c>
      <c r="E21" s="33">
        <v>491.1</v>
      </c>
      <c r="F21" s="33">
        <v>2026.6000000000001</v>
      </c>
      <c r="G21" s="33">
        <v>495.3</v>
      </c>
      <c r="H21" s="33">
        <v>2039.8</v>
      </c>
      <c r="I21" s="33">
        <v>500.1</v>
      </c>
      <c r="J21" s="33">
        <f>J22+J27</f>
        <v>2098.6</v>
      </c>
      <c r="K21" s="33">
        <f>K22+K27</f>
        <v>509.4</v>
      </c>
      <c r="L21" s="33">
        <v>2136</v>
      </c>
      <c r="M21" s="33">
        <v>521.09999999999991</v>
      </c>
      <c r="N21" s="33">
        <v>2185.1999999999998</v>
      </c>
      <c r="O21" s="33">
        <v>532.29999999999995</v>
      </c>
      <c r="P21" s="33">
        <v>2143.6</v>
      </c>
      <c r="Q21" s="33">
        <v>534.59999999999991</v>
      </c>
      <c r="R21" s="33">
        <v>2154.5</v>
      </c>
      <c r="S21" s="33">
        <v>538.00000000000011</v>
      </c>
      <c r="T21" s="33">
        <v>2188.6</v>
      </c>
      <c r="U21" s="33">
        <v>547.39999999999986</v>
      </c>
      <c r="V21" s="33">
        <v>2187.6</v>
      </c>
      <c r="W21" s="33">
        <v>552.9</v>
      </c>
      <c r="X21" s="58">
        <v>2211.1</v>
      </c>
      <c r="Y21" s="58">
        <v>550.29999999999995</v>
      </c>
      <c r="Z21" s="58">
        <v>2248</v>
      </c>
      <c r="AA21" s="58">
        <v>554.50000000000011</v>
      </c>
      <c r="AB21" s="63">
        <v>1.6688526072995424E-2</v>
      </c>
      <c r="AC21" s="63">
        <v>7.6322006178450863E-3</v>
      </c>
      <c r="AD21" s="63">
        <v>0.1092470147044311</v>
      </c>
      <c r="AE21" s="63">
        <v>0.11952352109832454</v>
      </c>
      <c r="AF21" s="63">
        <v>0.14641236167066141</v>
      </c>
      <c r="AG21" s="63">
        <v>0.12133468149646109</v>
      </c>
      <c r="AH21" s="67">
        <v>1.4883754617222911E-2</v>
      </c>
      <c r="AI21" s="67">
        <v>0.11126531583330013</v>
      </c>
      <c r="AJ21" s="67">
        <v>0.14136189622872042</v>
      </c>
    </row>
    <row r="22" spans="1:37" ht="30.6" customHeight="1" x14ac:dyDescent="0.25">
      <c r="A22" s="26" t="s">
        <v>8</v>
      </c>
      <c r="B22" s="32">
        <v>1763.8999999999999</v>
      </c>
      <c r="C22" s="32">
        <v>487.40000000000003</v>
      </c>
      <c r="D22" s="32">
        <v>1774.7</v>
      </c>
      <c r="E22" s="32">
        <v>484.5</v>
      </c>
      <c r="F22" s="32">
        <v>1831.6000000000001</v>
      </c>
      <c r="G22" s="32">
        <v>488.3</v>
      </c>
      <c r="H22" s="32">
        <v>1849.7</v>
      </c>
      <c r="I22" s="32">
        <v>492.3</v>
      </c>
      <c r="J22" s="32">
        <f>SUM(J23:J26)</f>
        <v>1898.3999999999999</v>
      </c>
      <c r="K22" s="32">
        <f>SUM(K23:K26)</f>
        <v>501.9</v>
      </c>
      <c r="L22" s="32">
        <v>1922.3999999999999</v>
      </c>
      <c r="M22" s="32">
        <v>513.79999999999995</v>
      </c>
      <c r="N22" s="32">
        <v>1977.7</v>
      </c>
      <c r="O22" s="32">
        <v>525.4</v>
      </c>
      <c r="P22" s="32">
        <v>1946.7</v>
      </c>
      <c r="Q22" s="32">
        <v>526.89999999999986</v>
      </c>
      <c r="R22" s="32">
        <v>1940.3999999999999</v>
      </c>
      <c r="S22" s="32">
        <v>530.30000000000007</v>
      </c>
      <c r="T22" s="32">
        <v>1968.8</v>
      </c>
      <c r="U22" s="32">
        <v>540.09999999999991</v>
      </c>
      <c r="V22" s="32">
        <v>1982.5</v>
      </c>
      <c r="W22" s="32">
        <v>545.5</v>
      </c>
      <c r="X22" s="57">
        <v>2004.9</v>
      </c>
      <c r="Y22" s="57">
        <v>543</v>
      </c>
      <c r="Z22" s="57">
        <v>2031.6</v>
      </c>
      <c r="AA22" s="57">
        <v>547.30000000000007</v>
      </c>
      <c r="AB22" s="64">
        <v>1.3317372437527952E-2</v>
      </c>
      <c r="AC22" s="64">
        <v>7.9189686924494573E-3</v>
      </c>
      <c r="AD22" s="64">
        <v>0.10919414719371034</v>
      </c>
      <c r="AE22" s="64">
        <v>0.12082736022936724</v>
      </c>
      <c r="AF22" s="64">
        <v>0.15176597312772833</v>
      </c>
      <c r="AG22" s="64">
        <v>0.12289700451374652</v>
      </c>
      <c r="AH22" s="68">
        <v>1.2166882530711298E-2</v>
      </c>
      <c r="AI22" s="68">
        <v>0.11164274322169043</v>
      </c>
      <c r="AJ22" s="68">
        <v>0.1455159241327233</v>
      </c>
    </row>
    <row r="23" spans="1:37" ht="30.75" customHeight="1" x14ac:dyDescent="0.25">
      <c r="A23" s="16" t="s">
        <v>47</v>
      </c>
      <c r="B23" s="31">
        <v>329.5</v>
      </c>
      <c r="C23" s="31">
        <v>103.5</v>
      </c>
      <c r="D23" s="31">
        <v>327.5</v>
      </c>
      <c r="E23" s="31">
        <v>103.4</v>
      </c>
      <c r="F23" s="31">
        <v>297.8</v>
      </c>
      <c r="G23" s="31">
        <v>103.9</v>
      </c>
      <c r="H23" s="31">
        <v>317.5</v>
      </c>
      <c r="I23" s="31">
        <v>103.1</v>
      </c>
      <c r="J23" s="31">
        <v>302.7</v>
      </c>
      <c r="K23" s="31">
        <v>103.5</v>
      </c>
      <c r="L23" s="31">
        <v>313.60000000000002</v>
      </c>
      <c r="M23" s="31">
        <v>106.2</v>
      </c>
      <c r="N23" s="31">
        <v>359.1</v>
      </c>
      <c r="O23" s="31">
        <v>115.2</v>
      </c>
      <c r="P23" s="31">
        <v>316.60000000000002</v>
      </c>
      <c r="Q23" s="31">
        <v>116.3</v>
      </c>
      <c r="R23" s="31">
        <v>301.8</v>
      </c>
      <c r="S23" s="31">
        <v>118.1</v>
      </c>
      <c r="T23" s="31">
        <v>300.5</v>
      </c>
      <c r="U23" s="31">
        <v>122.1</v>
      </c>
      <c r="V23" s="31">
        <v>311.7</v>
      </c>
      <c r="W23" s="31">
        <v>122</v>
      </c>
      <c r="X23" s="56">
        <v>299.7</v>
      </c>
      <c r="Y23" s="56">
        <v>117.3</v>
      </c>
      <c r="Z23" s="56">
        <v>304.60000000000002</v>
      </c>
      <c r="AA23" s="56">
        <v>121.9</v>
      </c>
      <c r="AB23" s="65">
        <v>1.634968301634987E-2</v>
      </c>
      <c r="AC23" s="65">
        <v>3.9215686274509887E-2</v>
      </c>
      <c r="AD23" s="65">
        <v>2.2834116856951026E-2</v>
      </c>
      <c r="AE23" s="65">
        <v>0.17324350336862371</v>
      </c>
      <c r="AF23" s="65">
        <v>-7.5569044006069785E-2</v>
      </c>
      <c r="AG23" s="65">
        <v>0.17777777777777781</v>
      </c>
      <c r="AH23" s="69">
        <v>2.2781774580335812E-2</v>
      </c>
      <c r="AI23" s="69">
        <v>6.173761513567344E-2</v>
      </c>
      <c r="AJ23" s="69">
        <v>-1.5011547344110809E-2</v>
      </c>
    </row>
    <row r="24" spans="1:37" ht="30.75" customHeight="1" x14ac:dyDescent="0.25">
      <c r="A24" s="16" t="s">
        <v>30</v>
      </c>
      <c r="B24" s="31">
        <v>191.3</v>
      </c>
      <c r="C24" s="31">
        <v>47.8</v>
      </c>
      <c r="D24" s="31">
        <v>180.5</v>
      </c>
      <c r="E24" s="31">
        <v>39.6</v>
      </c>
      <c r="F24" s="31">
        <v>185.3</v>
      </c>
      <c r="G24" s="31">
        <v>38.9</v>
      </c>
      <c r="H24" s="31">
        <v>187.7</v>
      </c>
      <c r="I24" s="31">
        <v>39.5</v>
      </c>
      <c r="J24" s="31">
        <v>227.9</v>
      </c>
      <c r="K24" s="31">
        <v>41.1</v>
      </c>
      <c r="L24" s="31">
        <v>208</v>
      </c>
      <c r="M24" s="31">
        <v>41</v>
      </c>
      <c r="N24" s="31">
        <v>206.1</v>
      </c>
      <c r="O24" s="31">
        <v>41.7</v>
      </c>
      <c r="P24" s="31">
        <v>198.3</v>
      </c>
      <c r="Q24" s="31">
        <v>39.4</v>
      </c>
      <c r="R24" s="31">
        <v>199.3</v>
      </c>
      <c r="S24" s="31">
        <v>38.200000000000003</v>
      </c>
      <c r="T24" s="31">
        <v>215.4</v>
      </c>
      <c r="U24" s="31">
        <v>47.3</v>
      </c>
      <c r="V24" s="31">
        <v>200</v>
      </c>
      <c r="W24" s="31">
        <v>47.2</v>
      </c>
      <c r="X24" s="56">
        <v>216.2</v>
      </c>
      <c r="Y24" s="56">
        <v>43</v>
      </c>
      <c r="Z24" s="56">
        <v>226.6</v>
      </c>
      <c r="AA24" s="56">
        <v>41.9</v>
      </c>
      <c r="AB24" s="65">
        <v>4.8103607770582757E-2</v>
      </c>
      <c r="AC24" s="65">
        <v>-2.5581395348837188E-2</v>
      </c>
      <c r="AD24" s="65">
        <v>0.22288181327576884</v>
      </c>
      <c r="AE24" s="65">
        <v>7.7120822622108065E-2</v>
      </c>
      <c r="AF24" s="65">
        <v>0.18452692106638779</v>
      </c>
      <c r="AG24" s="65">
        <v>-0.12343096234309625</v>
      </c>
      <c r="AH24" s="69">
        <v>3.5879629629629761E-2</v>
      </c>
      <c r="AI24" s="69">
        <v>0.19759143621766295</v>
      </c>
      <c r="AJ24" s="69">
        <v>0.12296110414052697</v>
      </c>
    </row>
    <row r="25" spans="1:37" ht="30.75" customHeight="1" x14ac:dyDescent="0.25">
      <c r="A25" s="16" t="s">
        <v>1</v>
      </c>
      <c r="B25" s="31">
        <v>1205.3</v>
      </c>
      <c r="C25" s="31">
        <v>329.8</v>
      </c>
      <c r="D25" s="31">
        <v>1228.7</v>
      </c>
      <c r="E25" s="31">
        <v>335.4</v>
      </c>
      <c r="F25" s="31">
        <v>1292.2</v>
      </c>
      <c r="G25" s="31">
        <v>337.9</v>
      </c>
      <c r="H25" s="31">
        <v>1304.3</v>
      </c>
      <c r="I25" s="31">
        <v>341.9</v>
      </c>
      <c r="J25" s="31">
        <v>1329.1</v>
      </c>
      <c r="K25" s="31">
        <v>349.9</v>
      </c>
      <c r="L25" s="31">
        <v>1354.1</v>
      </c>
      <c r="M25" s="31">
        <v>359</v>
      </c>
      <c r="N25" s="31">
        <v>1375.8</v>
      </c>
      <c r="O25" s="31">
        <v>361.1</v>
      </c>
      <c r="P25" s="31">
        <v>1393.8</v>
      </c>
      <c r="Q25" s="31">
        <v>363.9</v>
      </c>
      <c r="R25" s="31">
        <v>1398.1</v>
      </c>
      <c r="S25" s="31">
        <v>366.9</v>
      </c>
      <c r="T25" s="31">
        <v>1410.6</v>
      </c>
      <c r="U25" s="31">
        <v>365.2</v>
      </c>
      <c r="V25" s="31">
        <v>1427.4</v>
      </c>
      <c r="W25" s="31">
        <v>369.9</v>
      </c>
      <c r="X25" s="56">
        <v>1436</v>
      </c>
      <c r="Y25" s="56">
        <v>375.7</v>
      </c>
      <c r="Z25" s="56">
        <v>1455.8</v>
      </c>
      <c r="AA25" s="56">
        <v>375.9</v>
      </c>
      <c r="AB25" s="65">
        <v>1.3788300835654521E-2</v>
      </c>
      <c r="AC25" s="65">
        <v>5.3233963268572992E-4</v>
      </c>
      <c r="AD25" s="65">
        <v>0.1266057885776195</v>
      </c>
      <c r="AE25" s="65">
        <v>0.11245930748742228</v>
      </c>
      <c r="AF25" s="65">
        <v>0.20783207500207412</v>
      </c>
      <c r="AG25" s="65">
        <v>0.13978168587022433</v>
      </c>
      <c r="AH25" s="69">
        <v>1.1039355301650344E-2</v>
      </c>
      <c r="AI25" s="69">
        <v>0.12367339427029034</v>
      </c>
      <c r="AJ25" s="69">
        <v>0.19321216858836565</v>
      </c>
    </row>
    <row r="26" spans="1:37" ht="30.75" customHeight="1" x14ac:dyDescent="0.25">
      <c r="A26" s="16" t="s">
        <v>9</v>
      </c>
      <c r="B26" s="31">
        <v>37.799999999999997</v>
      </c>
      <c r="C26" s="31">
        <v>6.3</v>
      </c>
      <c r="D26" s="31">
        <v>38</v>
      </c>
      <c r="E26" s="31">
        <v>6.1</v>
      </c>
      <c r="F26" s="31">
        <v>56.3</v>
      </c>
      <c r="G26" s="31">
        <v>7.6</v>
      </c>
      <c r="H26" s="31">
        <v>40.200000000000003</v>
      </c>
      <c r="I26" s="31">
        <v>7.8</v>
      </c>
      <c r="J26" s="31">
        <v>38.700000000000003</v>
      </c>
      <c r="K26" s="31">
        <v>7.4</v>
      </c>
      <c r="L26" s="31">
        <v>46.7</v>
      </c>
      <c r="M26" s="31">
        <v>7.6</v>
      </c>
      <c r="N26" s="31">
        <v>36.700000000000003</v>
      </c>
      <c r="O26" s="31">
        <v>7.4</v>
      </c>
      <c r="P26" s="31">
        <v>38</v>
      </c>
      <c r="Q26" s="31">
        <v>7.3</v>
      </c>
      <c r="R26" s="31">
        <v>41.2</v>
      </c>
      <c r="S26" s="31">
        <v>7.1</v>
      </c>
      <c r="T26" s="31">
        <v>42.3</v>
      </c>
      <c r="U26" s="31">
        <v>5.5</v>
      </c>
      <c r="V26" s="31">
        <v>43.4</v>
      </c>
      <c r="W26" s="31">
        <v>6.4</v>
      </c>
      <c r="X26" s="56">
        <v>53</v>
      </c>
      <c r="Y26" s="56">
        <v>7</v>
      </c>
      <c r="Z26" s="56">
        <v>44.6</v>
      </c>
      <c r="AA26" s="56">
        <v>7.6</v>
      </c>
      <c r="AB26" s="65">
        <v>-0.15849056603773581</v>
      </c>
      <c r="AC26" s="65">
        <v>8.5714285714285632E-2</v>
      </c>
      <c r="AD26" s="65">
        <v>-0.20781527531083477</v>
      </c>
      <c r="AE26" s="65">
        <v>0</v>
      </c>
      <c r="AF26" s="65">
        <v>0.17989417989418</v>
      </c>
      <c r="AG26" s="65">
        <v>0.20634920634920628</v>
      </c>
      <c r="AH26" s="69">
        <v>-0.13</v>
      </c>
      <c r="AI26" s="69">
        <v>-0.18309859154929575</v>
      </c>
      <c r="AJ26" s="69">
        <v>0.18367346938775508</v>
      </c>
    </row>
    <row r="27" spans="1:37" ht="30.75" customHeight="1" x14ac:dyDescent="0.25">
      <c r="A27" s="26" t="s">
        <v>10</v>
      </c>
      <c r="B27" s="32">
        <v>197</v>
      </c>
      <c r="C27" s="32">
        <v>7.1000000000000005</v>
      </c>
      <c r="D27" s="32">
        <v>178.49999999999997</v>
      </c>
      <c r="E27" s="32">
        <v>6.6000000000000005</v>
      </c>
      <c r="F27" s="32">
        <v>195.00000000000003</v>
      </c>
      <c r="G27" s="32">
        <v>7</v>
      </c>
      <c r="H27" s="32">
        <v>190.1</v>
      </c>
      <c r="I27" s="32">
        <v>7.7999999999999989</v>
      </c>
      <c r="J27" s="32">
        <v>200.2</v>
      </c>
      <c r="K27" s="32">
        <v>7.5</v>
      </c>
      <c r="L27" s="32">
        <v>213.6</v>
      </c>
      <c r="M27" s="32">
        <v>7.3</v>
      </c>
      <c r="N27" s="32">
        <v>207.5</v>
      </c>
      <c r="O27" s="32">
        <v>6.9</v>
      </c>
      <c r="P27" s="32">
        <v>196.89999999999998</v>
      </c>
      <c r="Q27" s="32">
        <v>7.7</v>
      </c>
      <c r="R27" s="32">
        <v>214.1</v>
      </c>
      <c r="S27" s="32">
        <v>7.7000000000000011</v>
      </c>
      <c r="T27" s="32">
        <v>219.8</v>
      </c>
      <c r="U27" s="32">
        <v>7.3</v>
      </c>
      <c r="V27" s="32">
        <v>205.1</v>
      </c>
      <c r="W27" s="32">
        <v>7.4</v>
      </c>
      <c r="X27" s="57">
        <v>206.2</v>
      </c>
      <c r="Y27" s="57">
        <v>7.3000000000000007</v>
      </c>
      <c r="Z27" s="57">
        <v>216.39999999999998</v>
      </c>
      <c r="AA27" s="57">
        <v>7.1999999999999993</v>
      </c>
      <c r="AB27" s="64">
        <v>4.946653734238593E-2</v>
      </c>
      <c r="AC27" s="64">
        <v>-1.3698630136986467E-2</v>
      </c>
      <c r="AD27" s="64">
        <v>0.10974358974358944</v>
      </c>
      <c r="AE27" s="64">
        <v>2.857142857142847E-2</v>
      </c>
      <c r="AF27" s="64">
        <v>9.8477157360405965E-2</v>
      </c>
      <c r="AG27" s="64">
        <v>1.408450704225328E-2</v>
      </c>
      <c r="AH27" s="68">
        <v>4.730679156908657E-2</v>
      </c>
      <c r="AI27" s="68">
        <v>0.1069306930693068</v>
      </c>
      <c r="AJ27" s="68">
        <v>9.5541401273885551E-2</v>
      </c>
    </row>
    <row r="28" spans="1:37" ht="30.75" customHeight="1" x14ac:dyDescent="0.25">
      <c r="A28" s="17" t="s">
        <v>37</v>
      </c>
      <c r="B28" s="31">
        <v>393.5</v>
      </c>
      <c r="C28" s="31">
        <v>76.399999999999991</v>
      </c>
      <c r="D28" s="31">
        <v>403.6</v>
      </c>
      <c r="E28" s="31">
        <v>77.899999999999991</v>
      </c>
      <c r="F28" s="31">
        <v>410.6</v>
      </c>
      <c r="G28" s="31">
        <v>78.699999999999989</v>
      </c>
      <c r="H28" s="31">
        <v>417.2</v>
      </c>
      <c r="I28" s="31">
        <v>79.599999999999994</v>
      </c>
      <c r="J28" s="31">
        <v>420.9</v>
      </c>
      <c r="K28" s="31">
        <v>80.599999999999994</v>
      </c>
      <c r="L28" s="31">
        <v>400.6</v>
      </c>
      <c r="M28" s="31">
        <v>76</v>
      </c>
      <c r="N28" s="31">
        <v>403</v>
      </c>
      <c r="O28" s="31">
        <v>77</v>
      </c>
      <c r="P28" s="31">
        <v>409.2</v>
      </c>
      <c r="Q28" s="31">
        <v>78.599999999999994</v>
      </c>
      <c r="R28" s="31">
        <v>414</v>
      </c>
      <c r="S28" s="31">
        <v>81.199999999999989</v>
      </c>
      <c r="T28" s="31">
        <v>421.1</v>
      </c>
      <c r="U28" s="31">
        <v>81.5</v>
      </c>
      <c r="V28" s="31">
        <v>428.8</v>
      </c>
      <c r="W28" s="31">
        <v>82.9</v>
      </c>
      <c r="X28" s="56">
        <v>434.59999999999997</v>
      </c>
      <c r="Y28" s="56">
        <v>84.899999999999991</v>
      </c>
      <c r="Z28" s="56">
        <v>437.4</v>
      </c>
      <c r="AA28" s="56">
        <v>85.4</v>
      </c>
      <c r="AB28" s="65">
        <v>6.4427059364933204E-3</v>
      </c>
      <c r="AC28" s="65">
        <v>5.8892815076563299E-3</v>
      </c>
      <c r="AD28" s="65">
        <v>6.5270336093521619E-2</v>
      </c>
      <c r="AE28" s="65">
        <v>8.513341804320218E-2</v>
      </c>
      <c r="AF28" s="65">
        <v>0.11156289707750955</v>
      </c>
      <c r="AG28" s="65">
        <v>0.11780104712041894</v>
      </c>
      <c r="AH28" s="69">
        <v>6.3522617901827783E-3</v>
      </c>
      <c r="AI28" s="69">
        <v>6.8465154302064235E-2</v>
      </c>
      <c r="AJ28" s="69">
        <v>0.11257714407320685</v>
      </c>
      <c r="AK28" s="18"/>
    </row>
    <row r="29" spans="1:37" ht="30.75" customHeight="1" x14ac:dyDescent="0.25">
      <c r="A29" s="19" t="s">
        <v>11</v>
      </c>
      <c r="B29" s="31">
        <v>100.9</v>
      </c>
      <c r="C29" s="31">
        <v>18.3</v>
      </c>
      <c r="D29" s="31">
        <v>100.6</v>
      </c>
      <c r="E29" s="31">
        <v>18.399999999999999</v>
      </c>
      <c r="F29" s="31">
        <v>86</v>
      </c>
      <c r="G29" s="31">
        <v>17.399999999999999</v>
      </c>
      <c r="H29" s="31">
        <v>86.1</v>
      </c>
      <c r="I29" s="31">
        <v>17.599999999999998</v>
      </c>
      <c r="J29" s="31">
        <v>86.4</v>
      </c>
      <c r="K29" s="31">
        <v>17.5</v>
      </c>
      <c r="L29" s="31">
        <v>86.300000000000011</v>
      </c>
      <c r="M29" s="31">
        <v>16.3</v>
      </c>
      <c r="N29" s="31">
        <v>86.9</v>
      </c>
      <c r="O29" s="31">
        <v>16.399999999999999</v>
      </c>
      <c r="P29" s="31">
        <v>87.2</v>
      </c>
      <c r="Q29" s="31">
        <v>16.399999999999999</v>
      </c>
      <c r="R29" s="31">
        <v>83.7</v>
      </c>
      <c r="S29" s="31">
        <v>16.3</v>
      </c>
      <c r="T29" s="31">
        <v>83.6</v>
      </c>
      <c r="U29" s="31">
        <v>16.3</v>
      </c>
      <c r="V29" s="31">
        <v>83.8</v>
      </c>
      <c r="W29" s="31">
        <v>16.399999999999999</v>
      </c>
      <c r="X29" s="56">
        <v>82.2</v>
      </c>
      <c r="Y29" s="56">
        <v>15.8</v>
      </c>
      <c r="Z29" s="56">
        <v>80.7</v>
      </c>
      <c r="AA29" s="56">
        <v>16</v>
      </c>
      <c r="AB29" s="65">
        <v>-1.8248175182481785E-2</v>
      </c>
      <c r="AC29" s="65">
        <v>1.2658227848101111E-2</v>
      </c>
      <c r="AD29" s="65">
        <v>-6.162790697674414E-2</v>
      </c>
      <c r="AE29" s="65">
        <v>-8.045977011494243E-2</v>
      </c>
      <c r="AF29" s="65">
        <v>-0.20019821605550048</v>
      </c>
      <c r="AG29" s="65">
        <v>-0.12568306010928965</v>
      </c>
      <c r="AH29" s="69">
        <v>-1.2999999999999999E-2</v>
      </c>
      <c r="AI29" s="69">
        <v>-6.5280464216634471E-2</v>
      </c>
      <c r="AJ29" s="69">
        <v>-0.18917785234899331</v>
      </c>
    </row>
    <row r="30" spans="1:37" ht="30.75" customHeight="1" x14ac:dyDescent="0.25">
      <c r="A30" s="20" t="s">
        <v>12</v>
      </c>
      <c r="B30" s="31">
        <v>32.700000000000003</v>
      </c>
      <c r="C30" s="31">
        <v>6.3</v>
      </c>
      <c r="D30" s="31">
        <v>32.799999999999997</v>
      </c>
      <c r="E30" s="31">
        <v>6.3</v>
      </c>
      <c r="F30" s="31">
        <v>31</v>
      </c>
      <c r="G30" s="31">
        <v>6.4</v>
      </c>
      <c r="H30" s="31">
        <v>31.2</v>
      </c>
      <c r="I30" s="31">
        <v>6.5</v>
      </c>
      <c r="J30" s="31">
        <v>31.4</v>
      </c>
      <c r="K30" s="31">
        <v>6.5</v>
      </c>
      <c r="L30" s="31">
        <v>31.1</v>
      </c>
      <c r="M30" s="31">
        <v>6.1</v>
      </c>
      <c r="N30" s="31">
        <v>31.1</v>
      </c>
      <c r="O30" s="31">
        <v>6.2</v>
      </c>
      <c r="P30" s="31">
        <v>30.4</v>
      </c>
      <c r="Q30" s="31">
        <v>6.3</v>
      </c>
      <c r="R30" s="31">
        <v>29.5</v>
      </c>
      <c r="S30" s="31">
        <v>6.6</v>
      </c>
      <c r="T30" s="31">
        <v>29.8</v>
      </c>
      <c r="U30" s="31">
        <v>6.7</v>
      </c>
      <c r="V30" s="31">
        <v>30.2</v>
      </c>
      <c r="W30" s="31">
        <v>6.8</v>
      </c>
      <c r="X30" s="56">
        <v>30.7</v>
      </c>
      <c r="Y30" s="56">
        <v>6.7</v>
      </c>
      <c r="Z30" s="56">
        <v>29.9</v>
      </c>
      <c r="AA30" s="56">
        <v>6.6</v>
      </c>
      <c r="AB30" s="65">
        <v>-2.6058631921824116E-2</v>
      </c>
      <c r="AC30" s="65">
        <v>-1.4925373134328401E-2</v>
      </c>
      <c r="AD30" s="65">
        <v>-3.5483870967741971E-2</v>
      </c>
      <c r="AE30" s="65">
        <v>3.1249999999999778E-2</v>
      </c>
      <c r="AF30" s="65">
        <v>-8.5626911314984788E-2</v>
      </c>
      <c r="AG30" s="65">
        <v>4.7619047619047672E-2</v>
      </c>
      <c r="AH30" s="69">
        <v>-2.4064171122994638E-2</v>
      </c>
      <c r="AI30" s="69">
        <v>-2.4064171122994638E-2</v>
      </c>
      <c r="AJ30" s="69">
        <v>-6.4102564102564097E-2</v>
      </c>
    </row>
    <row r="31" spans="1:37" ht="30.75" customHeight="1" x14ac:dyDescent="0.25">
      <c r="A31" s="21" t="s">
        <v>38</v>
      </c>
      <c r="B31" s="34">
        <v>0.75241876107913519</v>
      </c>
      <c r="C31" s="34">
        <v>0.78552464065322924</v>
      </c>
      <c r="D31" s="34">
        <v>0.76246832971983203</v>
      </c>
      <c r="E31" s="34">
        <v>0.79379293675473972</v>
      </c>
      <c r="F31" s="34">
        <v>0.72879586607259361</v>
      </c>
      <c r="G31" s="34">
        <v>0.78711732839589976</v>
      </c>
      <c r="H31" s="34">
        <v>0.71834239931886346</v>
      </c>
      <c r="I31" s="34">
        <v>0.78201632107798646</v>
      </c>
      <c r="J31" s="34">
        <v>0.70699999999999996</v>
      </c>
      <c r="K31" s="34">
        <v>0.77500000000000002</v>
      </c>
      <c r="L31" s="34">
        <v>0.71424307904799922</v>
      </c>
      <c r="M31" s="34">
        <v>0.76595138021556619</v>
      </c>
      <c r="N31" s="34">
        <v>0.70491458124825701</v>
      </c>
      <c r="O31" s="34">
        <v>0.7512719289464479</v>
      </c>
      <c r="P31" s="34">
        <v>0.71172077635102615</v>
      </c>
      <c r="Q31" s="34">
        <v>0.76385493654098247</v>
      </c>
      <c r="R31" s="34">
        <v>0.71595042190732439</v>
      </c>
      <c r="S31" s="34">
        <v>0.77074271432126751</v>
      </c>
      <c r="T31" s="34">
        <v>0.69899999999999995</v>
      </c>
      <c r="U31" s="34">
        <v>0.77200000000000002</v>
      </c>
      <c r="V31" s="34">
        <v>0.69899999999999995</v>
      </c>
      <c r="W31" s="34">
        <v>0.77600000000000002</v>
      </c>
      <c r="X31" s="59">
        <v>0.71627644001150204</v>
      </c>
      <c r="Y31" s="59">
        <v>0.78495965641601406</v>
      </c>
      <c r="Z31" s="59">
        <v>0.71477087965476271</v>
      </c>
      <c r="AA31" s="59">
        <v>0.78477534063459375</v>
      </c>
      <c r="AB31" s="63">
        <v>-2.1019263969022095E-3</v>
      </c>
      <c r="AC31" s="63">
        <v>-2.3480924135876879E-4</v>
      </c>
      <c r="AD31" s="63">
        <v>-1.9244053198888333E-2</v>
      </c>
      <c r="AE31" s="63">
        <v>-2.9753985547222861E-3</v>
      </c>
      <c r="AF31" s="63">
        <v>-5.00358090093036E-2</v>
      </c>
      <c r="AG31" s="79">
        <v>-9.5388480495328665E-4</v>
      </c>
      <c r="AH31" s="67">
        <v>-1.68264913117111E-3</v>
      </c>
      <c r="AI31" s="67">
        <v>-1.5157571100408496E-2</v>
      </c>
      <c r="AJ31" s="67">
        <v>-4.0503517126992628E-2</v>
      </c>
    </row>
    <row r="32" spans="1:37" ht="30.75" customHeight="1" x14ac:dyDescent="0.25">
      <c r="A32" s="17" t="s">
        <v>56</v>
      </c>
      <c r="B32" s="35">
        <v>0.19280443095548502</v>
      </c>
      <c r="C32" s="35">
        <v>0.16910341903572226</v>
      </c>
      <c r="D32" s="35">
        <v>0.19535084194222457</v>
      </c>
      <c r="E32" s="35">
        <v>0.16616004784611654</v>
      </c>
      <c r="F32" s="35">
        <v>0.21126488780300709</v>
      </c>
      <c r="G32" s="35">
        <v>0.16768369018868723</v>
      </c>
      <c r="H32" s="35">
        <v>0.2110094612006928</v>
      </c>
      <c r="I32" s="35">
        <v>0.17201671727891499</v>
      </c>
      <c r="J32" s="35">
        <v>0.2108973892938322</v>
      </c>
      <c r="K32" s="35">
        <v>0.1735543224587946</v>
      </c>
      <c r="L32" s="35">
        <v>0.20912985750147711</v>
      </c>
      <c r="M32" s="35">
        <v>0.17441768647264635</v>
      </c>
      <c r="N32" s="35">
        <v>0.20957815486333076</v>
      </c>
      <c r="O32" s="35">
        <v>0.1984112718597219</v>
      </c>
      <c r="P32" s="35">
        <v>0.21926561534126546</v>
      </c>
      <c r="Q32" s="35">
        <v>0.17289744888664005</v>
      </c>
      <c r="R32" s="35">
        <v>0.21674011192351614</v>
      </c>
      <c r="S32" s="35">
        <v>0.15490449504156453</v>
      </c>
      <c r="T32" s="35">
        <v>0.2139947376668441</v>
      </c>
      <c r="U32" s="35">
        <v>0.15469159461959986</v>
      </c>
      <c r="V32" s="35">
        <v>0.21927834128643767</v>
      </c>
      <c r="W32" s="35">
        <v>0.15911743766326547</v>
      </c>
      <c r="X32" s="60">
        <v>0.22236216674773465</v>
      </c>
      <c r="Y32" s="60">
        <v>0.16067810226644591</v>
      </c>
      <c r="Z32" s="60">
        <v>0.216</v>
      </c>
      <c r="AA32" s="60">
        <v>0.16400000000000001</v>
      </c>
      <c r="AB32" s="64">
        <v>-2.7027027027027084E-2</v>
      </c>
      <c r="AC32" s="64">
        <v>1.8633540372670732E-2</v>
      </c>
      <c r="AD32" s="64">
        <v>2.3696682464454888E-2</v>
      </c>
      <c r="AE32" s="64">
        <v>-2.3809523809523836E-2</v>
      </c>
      <c r="AF32" s="64">
        <v>0.11917098445595853</v>
      </c>
      <c r="AG32" s="64">
        <v>-2.9585798816568087E-2</v>
      </c>
      <c r="AH32" s="68">
        <v>-2.1536833699088542E-2</v>
      </c>
      <c r="AI32" s="68">
        <v>1.5974527136767502E-2</v>
      </c>
      <c r="AJ32" s="68">
        <v>9.7106246764712134E-2</v>
      </c>
    </row>
    <row r="33" spans="1:37" ht="30.75" customHeight="1" x14ac:dyDescent="0.25">
      <c r="A33" s="22" t="s">
        <v>58</v>
      </c>
      <c r="B33" s="39" t="s">
        <v>41</v>
      </c>
      <c r="C33" s="36" t="s">
        <v>41</v>
      </c>
      <c r="D33" s="36" t="s">
        <v>41</v>
      </c>
      <c r="E33" s="37" t="s">
        <v>41</v>
      </c>
      <c r="F33" s="38">
        <v>0.18032040816237646</v>
      </c>
      <c r="G33" s="38">
        <v>0.17530933941777987</v>
      </c>
      <c r="H33" s="40"/>
      <c r="I33" s="40"/>
      <c r="J33" s="40"/>
      <c r="K33" s="40"/>
      <c r="L33" s="38">
        <v>0.18040904363797125</v>
      </c>
      <c r="M33" s="38">
        <v>0.17727350001058373</v>
      </c>
      <c r="N33" s="40"/>
      <c r="O33" s="40"/>
      <c r="P33" s="40"/>
      <c r="Q33" s="40"/>
      <c r="R33" s="38">
        <v>0.1834361116108417</v>
      </c>
      <c r="S33" s="38">
        <v>0.17959690199734535</v>
      </c>
      <c r="T33" s="61" t="s">
        <v>41</v>
      </c>
      <c r="U33" s="61" t="s">
        <v>41</v>
      </c>
      <c r="V33" s="61" t="s">
        <v>41</v>
      </c>
      <c r="W33" s="61" t="s">
        <v>41</v>
      </c>
      <c r="X33" s="61">
        <v>0.18702967990749181</v>
      </c>
      <c r="Y33" s="61">
        <v>0.18276541060078338</v>
      </c>
      <c r="Z33" s="61"/>
      <c r="AA33" s="61" t="s">
        <v>41</v>
      </c>
      <c r="AB33" s="70"/>
      <c r="AC33" s="71"/>
      <c r="AD33" s="71"/>
      <c r="AE33" s="71"/>
      <c r="AF33" s="71"/>
      <c r="AG33" s="71"/>
      <c r="AH33" s="71"/>
      <c r="AI33" s="71"/>
      <c r="AJ33" s="72"/>
      <c r="AK33" s="51"/>
    </row>
    <row r="34" spans="1:37" ht="30.75" customHeight="1" x14ac:dyDescent="0.25">
      <c r="A34" s="49" t="s">
        <v>48</v>
      </c>
      <c r="B34" s="42" t="s">
        <v>41</v>
      </c>
      <c r="C34" s="40" t="s">
        <v>41</v>
      </c>
      <c r="D34" s="40" t="s">
        <v>41</v>
      </c>
      <c r="E34" s="41" t="s">
        <v>41</v>
      </c>
      <c r="F34" s="38">
        <v>0.16672975796745754</v>
      </c>
      <c r="G34" s="38">
        <v>0.16390788640531243</v>
      </c>
      <c r="H34" s="40"/>
      <c r="I34" s="40"/>
      <c r="J34" s="40"/>
      <c r="K34" s="40"/>
      <c r="L34" s="38">
        <v>0.1670208991890621</v>
      </c>
      <c r="M34" s="38">
        <v>0.16583056189273343</v>
      </c>
      <c r="N34" s="40"/>
      <c r="O34" s="40"/>
      <c r="P34" s="40"/>
      <c r="Q34" s="40"/>
      <c r="R34" s="38">
        <v>0.17013975245947643</v>
      </c>
      <c r="S34" s="38">
        <v>0.16821126648376664</v>
      </c>
      <c r="T34" s="61" t="s">
        <v>41</v>
      </c>
      <c r="U34" s="61" t="s">
        <v>41</v>
      </c>
      <c r="V34" s="61" t="s">
        <v>41</v>
      </c>
      <c r="W34" s="61" t="s">
        <v>41</v>
      </c>
      <c r="X34" s="61">
        <v>0.17160646632966606</v>
      </c>
      <c r="Y34" s="61">
        <v>0.17136787549042484</v>
      </c>
      <c r="Z34" s="61" t="s">
        <v>41</v>
      </c>
      <c r="AA34" s="61" t="s">
        <v>41</v>
      </c>
      <c r="AB34" s="73"/>
      <c r="AC34" s="52"/>
      <c r="AD34" s="52"/>
      <c r="AE34" s="52"/>
      <c r="AF34" s="52"/>
      <c r="AG34" s="52"/>
      <c r="AH34" s="52"/>
      <c r="AI34" s="52"/>
      <c r="AJ34" s="74"/>
      <c r="AK34" s="6"/>
    </row>
    <row r="35" spans="1:37" ht="30.75" customHeight="1" x14ac:dyDescent="0.25">
      <c r="A35" s="50" t="s">
        <v>49</v>
      </c>
      <c r="B35" s="45" t="s">
        <v>41</v>
      </c>
      <c r="C35" s="43" t="s">
        <v>41</v>
      </c>
      <c r="D35" s="43" t="s">
        <v>41</v>
      </c>
      <c r="E35" s="44" t="s">
        <v>41</v>
      </c>
      <c r="F35" s="38">
        <v>0.15177170873476911</v>
      </c>
      <c r="G35" s="38">
        <v>0.13549115592562913</v>
      </c>
      <c r="H35" s="43"/>
      <c r="I35" s="43"/>
      <c r="J35" s="43"/>
      <c r="K35" s="43"/>
      <c r="L35" s="38">
        <v>0.15247643867784</v>
      </c>
      <c r="M35" s="38">
        <v>0.13797147846149299</v>
      </c>
      <c r="N35" s="43"/>
      <c r="O35" s="43"/>
      <c r="P35" s="43"/>
      <c r="Q35" s="43"/>
      <c r="R35" s="38">
        <v>0.15523413911486339</v>
      </c>
      <c r="S35" s="38">
        <v>0.14119823138291565</v>
      </c>
      <c r="T35" s="61" t="s">
        <v>41</v>
      </c>
      <c r="U35" s="61" t="s">
        <v>41</v>
      </c>
      <c r="V35" s="61" t="s">
        <v>41</v>
      </c>
      <c r="W35" s="61" t="s">
        <v>41</v>
      </c>
      <c r="X35" s="61">
        <v>0.15693781300284604</v>
      </c>
      <c r="Y35" s="61">
        <v>0.1451716741419708</v>
      </c>
      <c r="Z35" s="61" t="s">
        <v>41</v>
      </c>
      <c r="AA35" s="61" t="s">
        <v>41</v>
      </c>
      <c r="AB35" s="75"/>
      <c r="AC35" s="76"/>
      <c r="AD35" s="76"/>
      <c r="AE35" s="76"/>
      <c r="AF35" s="76"/>
      <c r="AG35" s="76"/>
      <c r="AH35" s="76"/>
      <c r="AI35" s="76"/>
      <c r="AJ35" s="77"/>
      <c r="AK35" s="51"/>
    </row>
    <row r="36" spans="1:37" x14ac:dyDescent="0.25">
      <c r="A36" s="23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x14ac:dyDescent="0.25">
      <c r="A37" s="2" t="s">
        <v>45</v>
      </c>
      <c r="Y37" s="51"/>
      <c r="Z37" s="51"/>
      <c r="AA37" s="51"/>
      <c r="AB37" s="78"/>
      <c r="AC37" s="78"/>
      <c r="AD37" s="78"/>
      <c r="AE37" s="78"/>
      <c r="AF37" s="78"/>
      <c r="AG37" s="78"/>
      <c r="AH37" s="51"/>
      <c r="AI37" s="51"/>
      <c r="AJ37" s="51"/>
      <c r="AK37" s="51"/>
    </row>
    <row r="38" spans="1:37" x14ac:dyDescent="0.25">
      <c r="A38" s="2" t="s">
        <v>52</v>
      </c>
      <c r="AB38" s="78"/>
      <c r="AC38" s="78"/>
      <c r="AD38" s="78"/>
      <c r="AE38" s="78"/>
      <c r="AF38" s="78"/>
      <c r="AG38" s="78"/>
    </row>
    <row r="39" spans="1:37" ht="18.75" x14ac:dyDescent="0.25">
      <c r="A39" s="7" t="s">
        <v>31</v>
      </c>
    </row>
    <row r="40" spans="1:37" ht="18.75" x14ac:dyDescent="0.25">
      <c r="A40" s="2" t="s">
        <v>32</v>
      </c>
    </row>
    <row r="41" spans="1:37" ht="18.75" x14ac:dyDescent="0.25">
      <c r="A41" s="2" t="s">
        <v>22</v>
      </c>
    </row>
    <row r="42" spans="1:37" ht="18.75" x14ac:dyDescent="0.25">
      <c r="A42" s="3" t="s">
        <v>23</v>
      </c>
    </row>
    <row r="43" spans="1:37" ht="18.75" x14ac:dyDescent="0.25">
      <c r="A43" s="4" t="s">
        <v>24</v>
      </c>
    </row>
    <row r="44" spans="1:37" ht="18.75" x14ac:dyDescent="0.25">
      <c r="A44" s="5" t="s">
        <v>57</v>
      </c>
    </row>
    <row r="45" spans="1:37" x14ac:dyDescent="0.25">
      <c r="A45" s="2" t="s">
        <v>25</v>
      </c>
    </row>
    <row r="46" spans="1:37" s="92" customFormat="1" ht="15" x14ac:dyDescent="0.25">
      <c r="A46" s="91" t="s">
        <v>62</v>
      </c>
    </row>
    <row r="47" spans="1:37" ht="18.75" x14ac:dyDescent="0.25">
      <c r="A47" s="4" t="s">
        <v>59</v>
      </c>
    </row>
  </sheetData>
  <mergeCells count="19">
    <mergeCell ref="N3:O3"/>
    <mergeCell ref="D3:E3"/>
    <mergeCell ref="AH4:AJ4"/>
    <mergeCell ref="AB3:AC3"/>
    <mergeCell ref="A1:AJ1"/>
    <mergeCell ref="A2:AJ2"/>
    <mergeCell ref="B3:C3"/>
    <mergeCell ref="T3:U3"/>
    <mergeCell ref="R3:S3"/>
    <mergeCell ref="P3:Q3"/>
    <mergeCell ref="J3:K3"/>
    <mergeCell ref="H3:I3"/>
    <mergeCell ref="F3:G3"/>
    <mergeCell ref="V3:W3"/>
    <mergeCell ref="X3:Y3"/>
    <mergeCell ref="AF3:AG3"/>
    <mergeCell ref="AD3:AE3"/>
    <mergeCell ref="Z3:AA3"/>
    <mergeCell ref="L3:M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2024-12-27T08:21:08Z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2024-12-12T12:19:59Z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950d37d9-8d25-463c-83fc-ef8134a08fd7</vt:lpwstr>
  </property>
  <property fmtid="{D5CDD505-2E9C-101B-9397-08002B2CF9AE}" pid="9" name="MSIP_Label_2f29d493-52b1-4291-ba67-8ef6d501cf33_ContentBits">
    <vt:lpwstr>1</vt:lpwstr>
  </property>
</Properties>
</file>