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4000" windowHeight="9600" tabRatio="949"/>
  </bookViews>
  <sheets>
    <sheet name="UAE_Monetary Aggregate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8" l="1"/>
  <c r="N8" i="8" s="1"/>
  <c r="N10" i="8" s="1"/>
  <c r="N12" i="8" s="1"/>
  <c r="M6" i="8" l="1"/>
  <c r="M8" i="8" s="1"/>
  <c r="M10" i="8" s="1"/>
  <c r="M12" i="8" s="1"/>
  <c r="L6" i="8" l="1"/>
  <c r="L8" i="8" s="1"/>
  <c r="L10" i="8" s="1"/>
  <c r="L12" i="8" s="1"/>
  <c r="K6" i="8" l="1"/>
  <c r="K8" i="8" s="1"/>
  <c r="K10" i="8" s="1"/>
  <c r="K12" i="8" s="1"/>
  <c r="J6" i="8" l="1"/>
  <c r="J8" i="8" s="1"/>
  <c r="J10" i="8" s="1"/>
  <c r="J12" i="8" s="1"/>
  <c r="I6" i="8" l="1"/>
  <c r="I8" i="8" l="1"/>
  <c r="I10" i="8" s="1"/>
  <c r="I12" i="8" s="1"/>
  <c r="H6" i="8"/>
  <c r="H8" i="8" s="1"/>
  <c r="H10" i="8" s="1"/>
  <c r="H12" i="8" s="1"/>
  <c r="G6" i="8" l="1"/>
  <c r="G8" i="8" s="1"/>
  <c r="G10" i="8" s="1"/>
  <c r="G12" i="8" s="1"/>
  <c r="F6" i="8" l="1"/>
  <c r="F8" i="8" s="1"/>
  <c r="F10" i="8" s="1"/>
  <c r="F12" i="8" s="1"/>
  <c r="E6" i="8" l="1"/>
  <c r="E8" i="8" s="1"/>
  <c r="E10" i="8" s="1"/>
  <c r="E12" i="8" s="1"/>
  <c r="D6" i="8" l="1"/>
  <c r="D8" i="8" s="1"/>
  <c r="D10" i="8" s="1"/>
  <c r="D12" i="8" s="1"/>
  <c r="B6" i="8" l="1"/>
  <c r="B8" i="8" s="1"/>
  <c r="B10" i="8" s="1"/>
  <c r="B12" i="8" s="1"/>
  <c r="C6" i="8" l="1"/>
  <c r="C8" i="8" l="1"/>
  <c r="C10" i="8" l="1"/>
  <c r="C12" i="8" l="1"/>
</calcChain>
</file>

<file path=xl/sharedStrings.xml><?xml version="1.0" encoding="utf-8"?>
<sst xmlns="http://schemas.openxmlformats.org/spreadsheetml/2006/main" count="19" uniqueCount="19">
  <si>
    <t>Item / Period</t>
  </si>
  <si>
    <t>* Figures are provisional and subject to revision</t>
  </si>
  <si>
    <r>
      <t xml:space="preserve">          </t>
    </r>
    <r>
      <rPr>
        <b/>
        <sz val="10"/>
        <color theme="1"/>
        <rFont val="Times New Roman"/>
        <family val="1"/>
      </rPr>
      <t>Quasi-Monetary Deposits</t>
    </r>
    <r>
      <rPr>
        <sz val="10"/>
        <color theme="1"/>
        <rFont val="Times New Roman"/>
        <family val="1"/>
      </rPr>
      <t>: Resident Time and Savings Deposits in Dirham +  Resident Deposits in Foreign Currencies</t>
    </r>
  </si>
  <si>
    <r>
      <t xml:space="preserve">          </t>
    </r>
    <r>
      <rPr>
        <b/>
        <sz val="10"/>
        <color theme="1"/>
        <rFont val="Times New Roman"/>
        <family val="1"/>
      </rPr>
      <t>Monetary Deposits</t>
    </r>
    <r>
      <rPr>
        <sz val="10"/>
        <color theme="1"/>
        <rFont val="Times New Roman"/>
        <family val="1"/>
      </rPr>
      <t>: All short term deposits on which bank customer can withdraw without prior notice</t>
    </r>
  </si>
  <si>
    <r>
      <rPr>
        <b/>
        <sz val="10"/>
        <color theme="1"/>
        <rFont val="Times New Roman"/>
        <family val="1"/>
      </rPr>
      <t>** M3</t>
    </r>
    <r>
      <rPr>
        <sz val="10"/>
        <color theme="1"/>
        <rFont val="Times New Roman"/>
        <family val="1"/>
      </rPr>
      <t xml:space="preserve"> =  M2 + Government Deposits</t>
    </r>
  </si>
  <si>
    <r>
      <rPr>
        <b/>
        <sz val="10"/>
        <color theme="1"/>
        <rFont val="Times New Roman"/>
        <family val="1"/>
      </rPr>
      <t>** M2</t>
    </r>
    <r>
      <rPr>
        <sz val="10"/>
        <color theme="1"/>
        <rFont val="Times New Roman"/>
        <family val="1"/>
      </rPr>
      <t xml:space="preserve"> =  M1 + Quasi-Monetary Deposits</t>
    </r>
  </si>
  <si>
    <r>
      <rPr>
        <b/>
        <sz val="10"/>
        <color theme="1"/>
        <rFont val="Times New Roman"/>
        <family val="1"/>
      </rPr>
      <t xml:space="preserve">** M1 </t>
    </r>
    <r>
      <rPr>
        <sz val="10"/>
        <color theme="1"/>
        <rFont val="Times New Roman"/>
        <family val="1"/>
      </rPr>
      <t>=  Currency in Circulation Outside Banks (Currency Issued - Cash at banks) +  Monetary Deposits</t>
    </r>
  </si>
  <si>
    <t>Government Deposits</t>
  </si>
  <si>
    <t>Quasi- Monetary Deposits</t>
  </si>
  <si>
    <t xml:space="preserve"> Monetary Deposits</t>
  </si>
  <si>
    <t>Currency in Circulation Outside Banks</t>
  </si>
  <si>
    <t>Cash at Banks</t>
  </si>
  <si>
    <t>Currency Issued</t>
  </si>
  <si>
    <t>(End of Month, Figures in Billions of UAE Dirhams)</t>
  </si>
  <si>
    <t xml:space="preserve">UAE Monetary Aggregates (Monthly) </t>
  </si>
  <si>
    <t>Jun-22*</t>
  </si>
  <si>
    <r>
      <t>M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**</t>
    </r>
  </si>
  <si>
    <r>
      <t>M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**</t>
    </r>
  </si>
  <si>
    <r>
      <t>M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</si>
</sst>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0" fontId="6" fillId="0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164" fontId="6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center" vertical="center"/>
    </xf>
    <xf numFmtId="165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15">
    <cellStyle name="Comma 2" xfId="3"/>
    <cellStyle name="Comma 2 2" xfId="5"/>
    <cellStyle name="Comma 2 3" xfId="13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zoomScale="130" zoomScaleNormal="13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N3" sqref="N3"/>
    </sheetView>
  </sheetViews>
  <sheetFormatPr defaultColWidth="9.109375" defaultRowHeight="13.2" x14ac:dyDescent="0.25"/>
  <cols>
    <col min="1" max="1" width="34" style="6" customWidth="1" collapsed="1"/>
    <col min="2" max="14" width="8.33203125" style="6" customWidth="1"/>
    <col min="15" max="16" width="9.109375" style="6" collapsed="1"/>
    <col min="17" max="20" width="9.109375" style="6"/>
    <col min="21" max="21" width="9.109375" style="6" collapsed="1"/>
    <col min="22" max="22" width="9.109375" style="6"/>
    <col min="23" max="23" width="9.109375" style="6" collapsed="1"/>
    <col min="24" max="24" width="9.109375" style="6"/>
    <col min="25" max="25" width="9.109375" style="6" collapsed="1"/>
    <col min="26" max="27" width="9.109375" style="6"/>
    <col min="28" max="28" width="9.109375" style="6" collapsed="1"/>
    <col min="29" max="29" width="9.109375" style="6"/>
    <col min="30" max="30" width="9.109375" style="6" collapsed="1"/>
    <col min="31" max="31" width="9.109375" style="6"/>
    <col min="32" max="32" width="9.109375" style="6" collapsed="1"/>
    <col min="33" max="33" width="9.109375" style="6"/>
    <col min="34" max="34" width="9.109375" style="6" collapsed="1"/>
    <col min="35" max="35" width="9.109375" style="6"/>
    <col min="36" max="36" width="9.109375" style="6" collapsed="1"/>
    <col min="37" max="38" width="9.109375" style="6"/>
    <col min="39" max="39" width="9.109375" style="6" collapsed="1"/>
    <col min="40" max="41" width="9.109375" style="6"/>
    <col min="42" max="42" width="9.109375" style="6" collapsed="1"/>
    <col min="43" max="43" width="9.109375" style="6"/>
    <col min="44" max="44" width="9.109375" style="6" collapsed="1"/>
    <col min="45" max="45" width="9.109375" style="6"/>
    <col min="46" max="46" width="9.109375" style="6" collapsed="1"/>
    <col min="47" max="47" width="9.109375" style="6"/>
    <col min="48" max="48" width="9.109375" style="6" collapsed="1"/>
    <col min="49" max="49" width="9.109375" style="6"/>
    <col min="50" max="16384" width="9.109375" style="6" collapsed="1"/>
  </cols>
  <sheetData>
    <row r="1" spans="1:17" ht="21" customHeight="1" x14ac:dyDescent="0.25">
      <c r="A1" s="23" t="s">
        <v>14</v>
      </c>
      <c r="B1" s="16"/>
      <c r="C1" s="15"/>
      <c r="D1" s="17"/>
      <c r="E1" s="18"/>
      <c r="F1" s="19"/>
      <c r="G1" s="20"/>
      <c r="H1" s="21"/>
      <c r="I1" s="22"/>
      <c r="J1" s="23"/>
      <c r="K1" s="23"/>
      <c r="L1" s="23"/>
      <c r="M1" s="23"/>
      <c r="N1" s="23"/>
    </row>
    <row r="2" spans="1:17" ht="28.5" customHeight="1" x14ac:dyDescent="0.25">
      <c r="A2" s="24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ht="26.25" customHeight="1" x14ac:dyDescent="0.25">
      <c r="A3" s="1" t="s">
        <v>0</v>
      </c>
      <c r="B3" s="2">
        <v>44377</v>
      </c>
      <c r="C3" s="2">
        <v>44408</v>
      </c>
      <c r="D3" s="2">
        <v>44439</v>
      </c>
      <c r="E3" s="2">
        <v>44469</v>
      </c>
      <c r="F3" s="2">
        <v>44500</v>
      </c>
      <c r="G3" s="2">
        <v>44530</v>
      </c>
      <c r="H3" s="2">
        <v>44561</v>
      </c>
      <c r="I3" s="2">
        <v>44592</v>
      </c>
      <c r="J3" s="2">
        <v>44620</v>
      </c>
      <c r="K3" s="2">
        <v>44651</v>
      </c>
      <c r="L3" s="2">
        <v>44681</v>
      </c>
      <c r="M3" s="2">
        <v>44712</v>
      </c>
      <c r="N3" s="2" t="s">
        <v>15</v>
      </c>
    </row>
    <row r="4" spans="1:17" ht="19.5" customHeight="1" x14ac:dyDescent="0.25">
      <c r="A4" s="7" t="s">
        <v>12</v>
      </c>
      <c r="B4" s="11">
        <v>110.9</v>
      </c>
      <c r="C4" s="11">
        <v>109.6</v>
      </c>
      <c r="D4" s="11">
        <v>106.8</v>
      </c>
      <c r="E4" s="11">
        <v>108.5</v>
      </c>
      <c r="F4" s="11">
        <v>109.4</v>
      </c>
      <c r="G4" s="11">
        <v>112.2</v>
      </c>
      <c r="H4" s="11">
        <v>111.8</v>
      </c>
      <c r="I4" s="11">
        <v>111</v>
      </c>
      <c r="J4" s="11">
        <v>113.6</v>
      </c>
      <c r="K4" s="11">
        <v>116.2</v>
      </c>
      <c r="L4" s="11">
        <v>124</v>
      </c>
      <c r="M4" s="11">
        <v>116.1</v>
      </c>
      <c r="N4" s="11">
        <v>118.1</v>
      </c>
      <c r="Q4" s="14"/>
    </row>
    <row r="5" spans="1:17" ht="19.5" customHeight="1" x14ac:dyDescent="0.25">
      <c r="A5" s="3" t="s">
        <v>11</v>
      </c>
      <c r="B5" s="11">
        <v>15.1</v>
      </c>
      <c r="C5" s="11">
        <v>15.7</v>
      </c>
      <c r="D5" s="11">
        <v>15.4</v>
      </c>
      <c r="E5" s="11">
        <v>15.3</v>
      </c>
      <c r="F5" s="11">
        <v>15.2</v>
      </c>
      <c r="G5" s="11">
        <v>17.399999999999999</v>
      </c>
      <c r="H5" s="11">
        <v>17.7</v>
      </c>
      <c r="I5" s="11">
        <v>15.6</v>
      </c>
      <c r="J5" s="11">
        <v>14.9</v>
      </c>
      <c r="K5" s="11">
        <v>16.100000000000001</v>
      </c>
      <c r="L5" s="11">
        <v>19.600000000000001</v>
      </c>
      <c r="M5" s="11">
        <v>16.3</v>
      </c>
      <c r="N5" s="11">
        <v>18</v>
      </c>
      <c r="Q5" s="14"/>
    </row>
    <row r="6" spans="1:17" ht="19.5" customHeight="1" x14ac:dyDescent="0.25">
      <c r="A6" s="4" t="s">
        <v>10</v>
      </c>
      <c r="B6" s="12">
        <f t="shared" ref="B6:N6" si="0">B4-B5</f>
        <v>95.800000000000011</v>
      </c>
      <c r="C6" s="12">
        <f t="shared" si="0"/>
        <v>93.899999999999991</v>
      </c>
      <c r="D6" s="12">
        <f t="shared" si="0"/>
        <v>91.399999999999991</v>
      </c>
      <c r="E6" s="12">
        <f t="shared" si="0"/>
        <v>93.2</v>
      </c>
      <c r="F6" s="12">
        <f t="shared" si="0"/>
        <v>94.2</v>
      </c>
      <c r="G6" s="12">
        <f t="shared" si="0"/>
        <v>94.800000000000011</v>
      </c>
      <c r="H6" s="12">
        <f t="shared" si="0"/>
        <v>94.1</v>
      </c>
      <c r="I6" s="12">
        <f t="shared" si="0"/>
        <v>95.4</v>
      </c>
      <c r="J6" s="12">
        <f t="shared" si="0"/>
        <v>98.699999999999989</v>
      </c>
      <c r="K6" s="12">
        <f t="shared" si="0"/>
        <v>100.1</v>
      </c>
      <c r="L6" s="12">
        <f t="shared" si="0"/>
        <v>104.4</v>
      </c>
      <c r="M6" s="12">
        <f t="shared" si="0"/>
        <v>99.8</v>
      </c>
      <c r="N6" s="12">
        <f t="shared" si="0"/>
        <v>100.1</v>
      </c>
      <c r="Q6" s="14"/>
    </row>
    <row r="7" spans="1:17" ht="19.5" customHeight="1" x14ac:dyDescent="0.25">
      <c r="A7" s="3" t="s">
        <v>9</v>
      </c>
      <c r="B7" s="11">
        <v>563.70000000000005</v>
      </c>
      <c r="C7" s="11">
        <v>560</v>
      </c>
      <c r="D7" s="11">
        <v>569.70000000000005</v>
      </c>
      <c r="E7" s="11">
        <v>575.29999999999995</v>
      </c>
      <c r="F7" s="11">
        <v>577.4</v>
      </c>
      <c r="G7" s="11">
        <v>591.20000000000005</v>
      </c>
      <c r="H7" s="11">
        <v>607.79999999999995</v>
      </c>
      <c r="I7" s="11">
        <v>611.1</v>
      </c>
      <c r="J7" s="11">
        <v>613.4</v>
      </c>
      <c r="K7" s="11">
        <v>628.1</v>
      </c>
      <c r="L7" s="11">
        <v>626</v>
      </c>
      <c r="M7" s="11">
        <v>610.29999999999995</v>
      </c>
      <c r="N7" s="11">
        <v>626.1</v>
      </c>
      <c r="Q7" s="14"/>
    </row>
    <row r="8" spans="1:17" ht="24.75" customHeight="1" x14ac:dyDescent="0.25">
      <c r="A8" s="8" t="s">
        <v>16</v>
      </c>
      <c r="B8" s="13">
        <f t="shared" ref="B8:N8" si="1">B6+B7</f>
        <v>659.5</v>
      </c>
      <c r="C8" s="13">
        <f t="shared" si="1"/>
        <v>653.9</v>
      </c>
      <c r="D8" s="13">
        <f t="shared" si="1"/>
        <v>661.1</v>
      </c>
      <c r="E8" s="13">
        <f t="shared" si="1"/>
        <v>668.5</v>
      </c>
      <c r="F8" s="13">
        <f t="shared" si="1"/>
        <v>671.6</v>
      </c>
      <c r="G8" s="13">
        <f t="shared" si="1"/>
        <v>686</v>
      </c>
      <c r="H8" s="13">
        <f t="shared" si="1"/>
        <v>701.9</v>
      </c>
      <c r="I8" s="13">
        <f t="shared" si="1"/>
        <v>706.5</v>
      </c>
      <c r="J8" s="13">
        <f t="shared" si="1"/>
        <v>712.09999999999991</v>
      </c>
      <c r="K8" s="13">
        <f t="shared" si="1"/>
        <v>728.2</v>
      </c>
      <c r="L8" s="13">
        <f t="shared" si="1"/>
        <v>730.4</v>
      </c>
      <c r="M8" s="13">
        <f t="shared" si="1"/>
        <v>710.09999999999991</v>
      </c>
      <c r="N8" s="13">
        <f t="shared" si="1"/>
        <v>726.2</v>
      </c>
      <c r="Q8" s="14"/>
    </row>
    <row r="9" spans="1:17" ht="19.5" customHeight="1" x14ac:dyDescent="0.25">
      <c r="A9" s="3" t="s">
        <v>8</v>
      </c>
      <c r="B9" s="11">
        <v>829</v>
      </c>
      <c r="C9" s="11">
        <v>824.00000000000011</v>
      </c>
      <c r="D9" s="11">
        <v>826.7</v>
      </c>
      <c r="E9" s="11">
        <v>817.4</v>
      </c>
      <c r="F9" s="11">
        <v>826.7</v>
      </c>
      <c r="G9" s="11">
        <v>831.1</v>
      </c>
      <c r="H9" s="11">
        <v>861.2</v>
      </c>
      <c r="I9" s="11">
        <v>856.9</v>
      </c>
      <c r="J9" s="11">
        <v>858.2</v>
      </c>
      <c r="K9" s="11">
        <v>865.2</v>
      </c>
      <c r="L9" s="11">
        <v>836.9</v>
      </c>
      <c r="M9" s="11">
        <v>858</v>
      </c>
      <c r="N9" s="11">
        <v>896</v>
      </c>
      <c r="Q9" s="14"/>
    </row>
    <row r="10" spans="1:17" ht="24.75" customHeight="1" x14ac:dyDescent="0.25">
      <c r="A10" s="8" t="s">
        <v>17</v>
      </c>
      <c r="B10" s="13">
        <f t="shared" ref="B10:N10" si="2">B8+B9</f>
        <v>1488.5</v>
      </c>
      <c r="C10" s="13">
        <f t="shared" si="2"/>
        <v>1477.9</v>
      </c>
      <c r="D10" s="13">
        <f t="shared" si="2"/>
        <v>1487.8000000000002</v>
      </c>
      <c r="E10" s="13">
        <f t="shared" si="2"/>
        <v>1485.9</v>
      </c>
      <c r="F10" s="13">
        <f t="shared" si="2"/>
        <v>1498.3000000000002</v>
      </c>
      <c r="G10" s="13">
        <f t="shared" si="2"/>
        <v>1517.1</v>
      </c>
      <c r="H10" s="13">
        <f t="shared" si="2"/>
        <v>1563.1</v>
      </c>
      <c r="I10" s="13">
        <f t="shared" si="2"/>
        <v>1563.4</v>
      </c>
      <c r="J10" s="13">
        <f t="shared" si="2"/>
        <v>1570.3</v>
      </c>
      <c r="K10" s="13">
        <f t="shared" si="2"/>
        <v>1593.4</v>
      </c>
      <c r="L10" s="13">
        <f t="shared" si="2"/>
        <v>1567.3</v>
      </c>
      <c r="M10" s="13">
        <f t="shared" si="2"/>
        <v>1568.1</v>
      </c>
      <c r="N10" s="13">
        <f t="shared" si="2"/>
        <v>1622.2</v>
      </c>
      <c r="Q10" s="14"/>
    </row>
    <row r="11" spans="1:17" ht="19.5" customHeight="1" x14ac:dyDescent="0.25">
      <c r="A11" s="3" t="s">
        <v>7</v>
      </c>
      <c r="B11" s="11">
        <v>284.10000000000002</v>
      </c>
      <c r="C11" s="11">
        <v>297.10000000000002</v>
      </c>
      <c r="D11" s="11">
        <v>292.89999999999998</v>
      </c>
      <c r="E11" s="11">
        <v>301</v>
      </c>
      <c r="F11" s="11">
        <v>321.3</v>
      </c>
      <c r="G11" s="11">
        <v>313</v>
      </c>
      <c r="H11" s="11">
        <v>293.60000000000002</v>
      </c>
      <c r="I11" s="11">
        <v>293.2</v>
      </c>
      <c r="J11" s="11">
        <v>297.5</v>
      </c>
      <c r="K11" s="11">
        <v>291.89999999999998</v>
      </c>
      <c r="L11" s="11">
        <v>291.3</v>
      </c>
      <c r="M11" s="11">
        <v>322.10000000000002</v>
      </c>
      <c r="N11" s="11">
        <v>317.7</v>
      </c>
      <c r="Q11" s="14"/>
    </row>
    <row r="12" spans="1:17" ht="24.75" customHeight="1" x14ac:dyDescent="0.25">
      <c r="A12" s="8" t="s">
        <v>18</v>
      </c>
      <c r="B12" s="13">
        <f t="shared" ref="B12:N12" si="3">B10+B11</f>
        <v>1772.6</v>
      </c>
      <c r="C12" s="13">
        <f t="shared" si="3"/>
        <v>1775</v>
      </c>
      <c r="D12" s="13">
        <f t="shared" si="3"/>
        <v>1780.7000000000003</v>
      </c>
      <c r="E12" s="13">
        <f t="shared" si="3"/>
        <v>1786.9</v>
      </c>
      <c r="F12" s="13">
        <f t="shared" si="3"/>
        <v>1819.6000000000001</v>
      </c>
      <c r="G12" s="13">
        <f t="shared" si="3"/>
        <v>1830.1</v>
      </c>
      <c r="H12" s="13">
        <f t="shared" si="3"/>
        <v>1856.6999999999998</v>
      </c>
      <c r="I12" s="13">
        <f t="shared" si="3"/>
        <v>1856.6000000000001</v>
      </c>
      <c r="J12" s="13">
        <f t="shared" si="3"/>
        <v>1867.8</v>
      </c>
      <c r="K12" s="13">
        <f t="shared" si="3"/>
        <v>1885.3000000000002</v>
      </c>
      <c r="L12" s="13">
        <f t="shared" si="3"/>
        <v>1858.6</v>
      </c>
      <c r="M12" s="13">
        <f t="shared" si="3"/>
        <v>1890.1999999999998</v>
      </c>
      <c r="N12" s="13">
        <f t="shared" si="3"/>
        <v>1939.9</v>
      </c>
      <c r="Q12" s="14"/>
    </row>
    <row r="13" spans="1:17" ht="6.75" customHeight="1" x14ac:dyDescent="0.2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7" x14ac:dyDescent="0.25">
      <c r="A14" s="6" t="s">
        <v>1</v>
      </c>
    </row>
    <row r="15" spans="1:17" x14ac:dyDescent="0.25">
      <c r="A15" s="6" t="s">
        <v>6</v>
      </c>
    </row>
    <row r="16" spans="1:17" x14ac:dyDescent="0.25">
      <c r="A16" s="6" t="s">
        <v>5</v>
      </c>
    </row>
    <row r="17" spans="1:14" x14ac:dyDescent="0.25">
      <c r="A17" s="6" t="s">
        <v>4</v>
      </c>
    </row>
    <row r="18" spans="1:14" x14ac:dyDescent="0.25">
      <c r="A18" s="6" t="s">
        <v>3</v>
      </c>
    </row>
    <row r="19" spans="1:14" x14ac:dyDescent="0.25">
      <c r="A19" s="6" t="s">
        <v>2</v>
      </c>
    </row>
    <row r="21" spans="1:14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 Aggregates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2021-04-22T06:05:16Z</cp:lastPrinted>
  <dcterms:created xsi:type="dcterms:W3CDTF">2020-10-12T06:20:01Z</dcterms:created>
  <dcterms:modified xsi:type="dcterms:W3CDTF">2022-07-27T07:48:37Z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2022-07-27T07:48:37Z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c67f74b1-bf22-4639-a4f6-5ed175579899</vt:lpwstr>
  </property>
  <property fmtid="{D5CDD505-2E9C-101B-9397-08002B2CF9AE}" pid="8" name="MSIP_Label_2f29d493-52b1-4291-ba67-8ef6d501cf33_ContentBits">
    <vt:lpwstr>1</vt:lpwstr>
  </property>
</Properties>
</file>