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4 Monthly &amp; Quarterly Reports\10. October 2024 Monthly Reports\Manual Monthly Reports - October 2024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E83" i="1"/>
  <c r="L85" i="1" l="1"/>
  <c r="K85" i="1"/>
  <c r="J85" i="1"/>
  <c r="I85" i="1"/>
  <c r="G85" i="1"/>
  <c r="F85" i="1"/>
  <c r="D85" i="1"/>
  <c r="C85" i="1"/>
  <c r="H82" i="1" l="1"/>
  <c r="E82" i="1"/>
  <c r="H81" i="1" l="1"/>
  <c r="E81" i="1"/>
  <c r="H80" i="1" l="1"/>
  <c r="E80" i="1"/>
  <c r="H79" i="1" l="1"/>
  <c r="E79" i="1"/>
  <c r="H77" i="1" l="1"/>
  <c r="H78" i="1"/>
  <c r="E77" i="1"/>
  <c r="E78" i="1"/>
  <c r="E84" i="1" l="1"/>
  <c r="H84" i="1"/>
  <c r="H85" i="1" s="1"/>
  <c r="H76" i="1"/>
  <c r="E76" i="1" l="1"/>
  <c r="H75" i="1" l="1"/>
  <c r="E75" i="1"/>
  <c r="E85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<sst xmlns="http://schemas.openxmlformats.org/spreadsheetml/2006/main" count="93" uniqueCount="90">
  <si>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</si>
  <si>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</si>
  <si>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</si>
  <si>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</si>
  <si>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</si>
  <si>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</si>
  <si>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</si>
  <si>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</si>
  <si>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</si>
  <si>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</si>
  <si>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</si>
  <si>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</si>
  <si>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</si>
  <si>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</si>
  <si>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</si>
  <si>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</si>
  <si>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</si>
  <si>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</si>
  <si>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</si>
  <si>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</si>
  <si>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</si>
  <si>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</si>
  <si>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</si>
  <si>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</si>
  <si>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</si>
  <si>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</si>
  <si>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</si>
  <si>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</si>
  <si>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</si>
  <si>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</si>
  <si>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</si>
  <si>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</si>
  <si>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</si>
  <si>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</si>
  <si>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</si>
  <si>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</si>
  <si>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</si>
  <si>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</si>
  <si>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</si>
  <si>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</si>
  <si>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</si>
  <si>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</si>
  <si>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</si>
  <si>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</si>
  <si>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</si>
  <si>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</si>
  <si>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</si>
  <si>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</si>
  <si>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</si>
  <si>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</si>
  <si>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</si>
  <si>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</si>
  <si>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</si>
  <si>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</si>
  <si>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</si>
  <si>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</si>
  <si>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</si>
  <si>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</si>
  <si>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</si>
  <si>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</si>
  <si>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</si>
  <si>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</si>
  <si>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</si>
  <si>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</si>
  <si>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</si>
  <si>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</si>
  <si>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</si>
  <si>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</si>
  <si>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</si>
  <si>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</si>
  <si>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</si>
  <si>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</si>
  <si>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</si>
  <si>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</si>
  <si>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</si>
  <si>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</si>
  <si>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</si>
  <si>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</si>
  <si>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</si>
  <si>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</si>
  <si>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</si>
  <si>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</si>
  <si>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</t>
  </si>
  <si>
    <t>Apr-24</t>
  </si>
  <si>
    <t>May-24</t>
  </si>
  <si>
    <t>Jun-24</t>
  </si>
  <si>
    <t>Jul-24</t>
  </si>
  <si>
    <t>Aug-24</t>
  </si>
  <si>
    <t>Sep-24</t>
  </si>
  <si>
    <t>Oct-24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</si>
</sst>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49" fontId="0" fillId="0" borderId="40" xfId="0" applyNumberFormat="1" applyBorder="1"/>
    <xf numFmtId="3" fontId="0" fillId="0" borderId="41" xfId="0" applyNumberFormat="1" applyFill="1" applyBorder="1"/>
    <xf numFmtId="3" fontId="0" fillId="0" borderId="4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0" fillId="0" borderId="51" xfId="0" applyNumberFormat="1" applyBorder="1"/>
    <xf numFmtId="3" fontId="0" fillId="0" borderId="52" xfId="0" applyNumberFormat="1" applyFill="1" applyBorder="1"/>
    <xf numFmtId="3" fontId="0" fillId="0" borderId="5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8"/>
  <sheetViews>
    <sheetView tabSelected="1" zoomScale="120" zoomScaleNormal="120" workbookViewId="0">
      <pane xSplit="2" ySplit="4" topLeftCell="C73" activePane="bottomRight" state="frozen"/>
      <selection pane="topRight" activeCell="B1" sqref="B1"/>
      <selection pane="bottomLeft" activeCell="A5" sqref="A5"/>
      <selection pane="bottomRight" activeCell="L84" sqref="L84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8.5" customHeight="1" thickBot="1" x14ac:dyDescent="0.3">
      <c r="B2" s="122" t="s">
        <v>79</v>
      </c>
      <c r="C2" s="123"/>
      <c r="D2" s="123"/>
      <c r="E2" s="123"/>
      <c r="F2" s="123"/>
      <c r="G2" s="123"/>
      <c r="H2" s="123"/>
      <c r="I2" s="123"/>
      <c r="J2" s="123"/>
      <c r="K2" s="124"/>
      <c r="L2" s="125"/>
    </row>
    <row r="3" spans="2:13" ht="37.5" customHeight="1" x14ac:dyDescent="0.25">
      <c r="B3" s="127" t="s">
        <v>0</v>
      </c>
      <c r="C3" s="120" t="s">
        <v>13</v>
      </c>
      <c r="D3" s="126"/>
      <c r="E3" s="121"/>
      <c r="F3" s="120" t="s">
        <v>27</v>
      </c>
      <c r="G3" s="126"/>
      <c r="H3" s="121"/>
      <c r="I3" s="120" t="s">
        <v>33</v>
      </c>
      <c r="J3" s="121"/>
      <c r="K3" s="120" t="s">
        <v>34</v>
      </c>
      <c r="L3" s="121"/>
      <c r="M3" s="1"/>
    </row>
    <row r="4" spans="2:13" ht="30" customHeight="1" thickBot="1" x14ac:dyDescent="0.3">
      <c r="B4" s="128"/>
      <c r="C4" s="106" t="s">
        <v>30</v>
      </c>
      <c r="D4" s="107" t="s">
        <v>31</v>
      </c>
      <c r="E4" s="108" t="s">
        <v>32</v>
      </c>
      <c r="F4" s="106" t="s">
        <v>30</v>
      </c>
      <c r="G4" s="107" t="s">
        <v>31</v>
      </c>
      <c r="H4" s="108" t="s">
        <v>32</v>
      </c>
      <c r="I4" s="111" t="s">
        <v>28</v>
      </c>
      <c r="J4" s="112" t="s">
        <v>29</v>
      </c>
      <c r="K4" s="111" t="s">
        <v>35</v>
      </c>
      <c r="L4" s="112" t="s">
        <v>36</v>
      </c>
    </row>
    <row r="5" spans="2:13" x14ac:dyDescent="0.25">
      <c r="B5" s="102" t="s">
        <v>14</v>
      </c>
      <c r="C5" s="103">
        <v>7449500</v>
      </c>
      <c r="D5" s="104">
        <v>17914477800</v>
      </c>
      <c r="E5" s="105">
        <f>C5+D5</f>
        <v>17921927300</v>
      </c>
      <c r="F5" s="103">
        <v>5145811</v>
      </c>
      <c r="G5" s="104">
        <v>17847285255</v>
      </c>
      <c r="H5" s="105">
        <f>F5+G5</f>
        <v>17852431066</v>
      </c>
      <c r="I5" s="109">
        <v>2259992</v>
      </c>
      <c r="J5" s="110">
        <v>105388415901.63998</v>
      </c>
      <c r="K5" s="109">
        <v>273727310341.50009</v>
      </c>
      <c r="L5" s="113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x14ac:dyDescent="0.25">
      <c r="B61" s="68" t="s">
        <v>66</v>
      </c>
      <c r="C61" s="60">
        <v>36500</v>
      </c>
      <c r="D61" s="61">
        <v>14036090810</v>
      </c>
      <c r="E61" s="69">
        <f t="shared" ref="E61:E72" si="12">SUM(C61:D61)</f>
        <v>14036127310</v>
      </c>
      <c r="F61" s="60">
        <v>6311560</v>
      </c>
      <c r="G61" s="61">
        <v>16987993840</v>
      </c>
      <c r="H61" s="69">
        <f t="shared" ref="H61:H72" si="13">SUM(F61:G61)</f>
        <v>16994305400</v>
      </c>
      <c r="I61" s="60">
        <v>1825546</v>
      </c>
      <c r="J61" s="63">
        <v>97917204028.450012</v>
      </c>
      <c r="K61" s="60">
        <v>437282663729.11987</v>
      </c>
      <c r="L61" s="63">
        <v>778421679981.75</v>
      </c>
    </row>
    <row r="62" spans="2:12" ht="14.25" customHeight="1" x14ac:dyDescent="0.25">
      <c r="B62" s="13" t="s">
        <v>67</v>
      </c>
      <c r="C62" s="64">
        <v>7000</v>
      </c>
      <c r="D62" s="65">
        <v>13365050000</v>
      </c>
      <c r="E62" s="66">
        <f t="shared" si="12"/>
        <v>13365057000</v>
      </c>
      <c r="F62" s="64">
        <v>4591546</v>
      </c>
      <c r="G62" s="65">
        <v>14000022500</v>
      </c>
      <c r="H62" s="66">
        <f t="shared" si="13"/>
        <v>14004614046</v>
      </c>
      <c r="I62" s="64">
        <v>1752319</v>
      </c>
      <c r="J62" s="67">
        <v>96757437126.590027</v>
      </c>
      <c r="K62" s="64">
        <v>430046637033.10999</v>
      </c>
      <c r="L62" s="67">
        <v>784708951541.85962</v>
      </c>
    </row>
    <row r="63" spans="2:12" ht="14.25" customHeight="1" x14ac:dyDescent="0.25">
      <c r="B63" s="13" t="s">
        <v>68</v>
      </c>
      <c r="C63" s="64">
        <v>14500</v>
      </c>
      <c r="D63" s="65">
        <v>11991020000</v>
      </c>
      <c r="E63" s="66">
        <f t="shared" si="12"/>
        <v>11991034500</v>
      </c>
      <c r="F63" s="64">
        <v>7343528</v>
      </c>
      <c r="G63" s="65">
        <v>15318810000</v>
      </c>
      <c r="H63" s="66">
        <f t="shared" si="13"/>
        <v>15326153528</v>
      </c>
      <c r="I63" s="64">
        <v>1986800</v>
      </c>
      <c r="J63" s="67">
        <v>111775121496.46999</v>
      </c>
      <c r="K63" s="64">
        <v>550594680132.70972</v>
      </c>
      <c r="L63" s="67">
        <v>914958823533.08997</v>
      </c>
    </row>
    <row r="64" spans="2:12" ht="14.25" customHeight="1" x14ac:dyDescent="0.25">
      <c r="B64" s="13" t="s">
        <v>69</v>
      </c>
      <c r="C64" s="64">
        <v>0</v>
      </c>
      <c r="D64" s="65">
        <v>12813290000</v>
      </c>
      <c r="E64" s="66">
        <f t="shared" si="12"/>
        <v>12813290000</v>
      </c>
      <c r="F64" s="64">
        <v>5695000</v>
      </c>
      <c r="G64" s="65">
        <v>16718466000</v>
      </c>
      <c r="H64" s="66">
        <f t="shared" si="13"/>
        <v>16724161000</v>
      </c>
      <c r="I64" s="64">
        <v>1634180</v>
      </c>
      <c r="J64" s="67">
        <v>91774979593.030029</v>
      </c>
      <c r="K64" s="64">
        <v>454471609524.52008</v>
      </c>
      <c r="L64" s="67">
        <v>718157803862.19006</v>
      </c>
    </row>
    <row r="65" spans="2:12" ht="14.25" customHeight="1" x14ac:dyDescent="0.25">
      <c r="B65" s="13" t="s">
        <v>70</v>
      </c>
      <c r="C65" s="64">
        <v>0</v>
      </c>
      <c r="D65" s="65">
        <v>17322050000</v>
      </c>
      <c r="E65" s="66">
        <f t="shared" si="12"/>
        <v>17322050000</v>
      </c>
      <c r="F65" s="64">
        <v>6475944</v>
      </c>
      <c r="G65" s="65">
        <v>13928907710</v>
      </c>
      <c r="H65" s="66">
        <f t="shared" si="13"/>
        <v>13935383654</v>
      </c>
      <c r="I65" s="64">
        <v>2012757</v>
      </c>
      <c r="J65" s="67">
        <v>116136991858.17001</v>
      </c>
      <c r="K65" s="64">
        <v>605984700472.06995</v>
      </c>
      <c r="L65" s="67">
        <v>1074052225537.7997</v>
      </c>
    </row>
    <row r="66" spans="2:12" ht="14.25" customHeight="1" x14ac:dyDescent="0.25">
      <c r="B66" s="13" t="s">
        <v>71</v>
      </c>
      <c r="C66" s="64">
        <v>0</v>
      </c>
      <c r="D66" s="65">
        <v>11218408000</v>
      </c>
      <c r="E66" s="66">
        <f t="shared" si="12"/>
        <v>11218408000</v>
      </c>
      <c r="F66" s="64">
        <v>3664539</v>
      </c>
      <c r="G66" s="65">
        <v>17961665000</v>
      </c>
      <c r="H66" s="66">
        <f t="shared" si="13"/>
        <v>17965329539</v>
      </c>
      <c r="I66" s="64">
        <v>1598056</v>
      </c>
      <c r="J66" s="67">
        <v>98982936396.810028</v>
      </c>
      <c r="K66" s="64">
        <v>460302606221.69995</v>
      </c>
      <c r="L66" s="67">
        <v>801372418181.25</v>
      </c>
    </row>
    <row r="67" spans="2:12" ht="14.25" customHeight="1" x14ac:dyDescent="0.25">
      <c r="B67" s="13" t="s">
        <v>72</v>
      </c>
      <c r="C67" s="64">
        <v>2018800</v>
      </c>
      <c r="D67" s="65">
        <v>18744140000</v>
      </c>
      <c r="E67" s="66">
        <f t="shared" ref="E67:E71" si="14">SUM(C67:D67)</f>
        <v>18746158800</v>
      </c>
      <c r="F67" s="64">
        <v>4024537</v>
      </c>
      <c r="G67" s="65">
        <v>12880748150</v>
      </c>
      <c r="H67" s="66">
        <f t="shared" ref="H67:H71" si="15">SUM(F67:G67)</f>
        <v>12884772687</v>
      </c>
      <c r="I67" s="64">
        <v>1968098</v>
      </c>
      <c r="J67" s="67">
        <v>107924353159.43996</v>
      </c>
      <c r="K67" s="64">
        <v>510130896646.19995</v>
      </c>
      <c r="L67" s="67">
        <v>1002674988350.1604</v>
      </c>
    </row>
    <row r="68" spans="2:12" ht="14.25" customHeight="1" x14ac:dyDescent="0.25">
      <c r="B68" s="13" t="s">
        <v>73</v>
      </c>
      <c r="C68" s="64">
        <v>4700000</v>
      </c>
      <c r="D68" s="65">
        <v>16265508560</v>
      </c>
      <c r="E68" s="66">
        <f t="shared" si="14"/>
        <v>16270208560</v>
      </c>
      <c r="F68" s="64">
        <v>4234586</v>
      </c>
      <c r="G68" s="65">
        <v>12211245210</v>
      </c>
      <c r="H68" s="66">
        <f t="shared" si="15"/>
        <v>12215479796</v>
      </c>
      <c r="I68" s="64">
        <v>1857291</v>
      </c>
      <c r="J68" s="67">
        <v>104780824451.64001</v>
      </c>
      <c r="K68" s="64">
        <v>528713684297.63025</v>
      </c>
      <c r="L68" s="67">
        <v>945464579548.67969</v>
      </c>
    </row>
    <row r="69" spans="2:12" ht="14.25" customHeight="1" x14ac:dyDescent="0.25">
      <c r="B69" s="13" t="s">
        <v>74</v>
      </c>
      <c r="C69" s="64">
        <v>3503500</v>
      </c>
      <c r="D69" s="65">
        <v>12132620000</v>
      </c>
      <c r="E69" s="66">
        <f t="shared" si="14"/>
        <v>12136123500</v>
      </c>
      <c r="F69" s="64">
        <v>4011063</v>
      </c>
      <c r="G69" s="65">
        <v>12723178100</v>
      </c>
      <c r="H69" s="66">
        <f t="shared" si="15"/>
        <v>12727189163</v>
      </c>
      <c r="I69" s="64">
        <v>1816235</v>
      </c>
      <c r="J69" s="67">
        <v>104606425534.75</v>
      </c>
      <c r="K69" s="64">
        <v>486397390064.62006</v>
      </c>
      <c r="L69" s="67">
        <v>895782163868.25012</v>
      </c>
    </row>
    <row r="70" spans="2:12" ht="14.25" customHeight="1" x14ac:dyDescent="0.25">
      <c r="B70" s="13" t="s">
        <v>75</v>
      </c>
      <c r="C70" s="64">
        <v>4783215</v>
      </c>
      <c r="D70" s="65">
        <v>14176178660</v>
      </c>
      <c r="E70" s="66">
        <f t="shared" si="14"/>
        <v>14180961875</v>
      </c>
      <c r="F70" s="64">
        <v>5085294</v>
      </c>
      <c r="G70" s="65">
        <v>16283937385</v>
      </c>
      <c r="H70" s="66">
        <f t="shared" si="15"/>
        <v>16289022679</v>
      </c>
      <c r="I70" s="64">
        <v>1934646</v>
      </c>
      <c r="J70" s="67">
        <v>110088499143.30997</v>
      </c>
      <c r="K70" s="64">
        <v>531055155057.15002</v>
      </c>
      <c r="L70" s="67">
        <v>983464226208.12012</v>
      </c>
    </row>
    <row r="71" spans="2:12" ht="14.25" customHeight="1" x14ac:dyDescent="0.25">
      <c r="B71" s="13" t="s">
        <v>76</v>
      </c>
      <c r="C71" s="64">
        <v>1000000</v>
      </c>
      <c r="D71" s="65">
        <v>13243410000</v>
      </c>
      <c r="E71" s="66">
        <f t="shared" si="14"/>
        <v>13244410000</v>
      </c>
      <c r="F71" s="64">
        <v>4387076</v>
      </c>
      <c r="G71" s="65">
        <v>17802351765</v>
      </c>
      <c r="H71" s="66">
        <f t="shared" si="15"/>
        <v>17806738841</v>
      </c>
      <c r="I71" s="64">
        <v>1895369</v>
      </c>
      <c r="J71" s="67">
        <v>113176792169.48001</v>
      </c>
      <c r="K71" s="64">
        <v>548564771633.46997</v>
      </c>
      <c r="L71" s="67">
        <v>1008667573201.1099</v>
      </c>
    </row>
    <row r="72" spans="2:12" ht="14.25" customHeight="1" thickBot="1" x14ac:dyDescent="0.3">
      <c r="B72" s="94" t="s">
        <v>78</v>
      </c>
      <c r="C72" s="81">
        <v>0</v>
      </c>
      <c r="D72" s="82">
        <v>14824590000</v>
      </c>
      <c r="E72" s="85">
        <f t="shared" si="12"/>
        <v>14824590000</v>
      </c>
      <c r="F72" s="81">
        <v>4250676</v>
      </c>
      <c r="G72" s="82">
        <v>16778298625</v>
      </c>
      <c r="H72" s="85">
        <f t="shared" si="13"/>
        <v>16782549301</v>
      </c>
      <c r="I72" s="81">
        <v>1844177</v>
      </c>
      <c r="J72" s="84">
        <v>109402295042.19</v>
      </c>
      <c r="K72" s="81">
        <v>596583357974.19019</v>
      </c>
      <c r="L72" s="84">
        <v>1111146553315.0298</v>
      </c>
    </row>
    <row r="73" spans="2:12" ht="14.25" customHeight="1" thickBot="1" x14ac:dyDescent="0.3">
      <c r="B73" s="75" t="s">
        <v>64</v>
      </c>
      <c r="C73" s="35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114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3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25">
      <c r="B75" s="68" t="s">
        <v>81</v>
      </c>
      <c r="C75" s="60">
        <v>5000</v>
      </c>
      <c r="D75" s="61">
        <v>15466455000</v>
      </c>
      <c r="E75" s="69">
        <f t="shared" ref="E75:E83" si="17">SUM(C75:D75)</f>
        <v>15466460000</v>
      </c>
      <c r="F75" s="60">
        <v>5519064</v>
      </c>
      <c r="G75" s="61">
        <v>14911650000</v>
      </c>
      <c r="H75" s="69">
        <f t="shared" ref="H75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x14ac:dyDescent="0.25">
      <c r="B76" s="13" t="s">
        <v>80</v>
      </c>
      <c r="C76" s="64">
        <v>22500</v>
      </c>
      <c r="D76" s="65">
        <v>13512170000</v>
      </c>
      <c r="E76" s="66">
        <f t="shared" si="17"/>
        <v>13512192500</v>
      </c>
      <c r="F76" s="64">
        <v>4323060</v>
      </c>
      <c r="G76" s="65">
        <v>17628169500</v>
      </c>
      <c r="H76" s="66">
        <f>SUM(F76:G76)</f>
        <v>17632492560</v>
      </c>
      <c r="I76" s="64">
        <v>1837222</v>
      </c>
      <c r="J76" s="67">
        <v>106746664463.60999</v>
      </c>
      <c r="K76" s="64">
        <v>539219982488.18005</v>
      </c>
      <c r="L76" s="67">
        <v>910206577071.68005</v>
      </c>
    </row>
    <row r="77" spans="2:12" ht="15" customHeight="1" x14ac:dyDescent="0.25">
      <c r="B77" s="13" t="s">
        <v>82</v>
      </c>
      <c r="C77" s="64">
        <v>5500</v>
      </c>
      <c r="D77" s="65">
        <v>13055905000</v>
      </c>
      <c r="E77" s="66">
        <f t="shared" si="17"/>
        <v>13055910500</v>
      </c>
      <c r="F77" s="64">
        <v>7016568</v>
      </c>
      <c r="G77" s="65">
        <v>20545773600</v>
      </c>
      <c r="H77" s="66">
        <f t="shared" ref="H77:H83" si="19">SUM(F77:G77)</f>
        <v>20552790168</v>
      </c>
      <c r="I77" s="64">
        <v>1855016</v>
      </c>
      <c r="J77" s="67">
        <v>112622167775.16</v>
      </c>
      <c r="K77" s="64">
        <v>609671410200.98999</v>
      </c>
      <c r="L77" s="67">
        <v>956069152738.10999</v>
      </c>
    </row>
    <row r="78" spans="2:12" ht="15" customHeight="1" x14ac:dyDescent="0.25">
      <c r="B78" s="13" t="s">
        <v>83</v>
      </c>
      <c r="C78" s="64">
        <v>0</v>
      </c>
      <c r="D78" s="65">
        <v>15987685000</v>
      </c>
      <c r="E78" s="66">
        <f t="shared" si="17"/>
        <v>15987685000</v>
      </c>
      <c r="F78" s="64">
        <v>8621455</v>
      </c>
      <c r="G78" s="65">
        <v>15923099170</v>
      </c>
      <c r="H78" s="66">
        <f t="shared" si="19"/>
        <v>15931720625</v>
      </c>
      <c r="I78" s="64">
        <v>1667564</v>
      </c>
      <c r="J78" s="67">
        <v>92904388750.039978</v>
      </c>
      <c r="K78" s="64">
        <v>591668811078.23999</v>
      </c>
      <c r="L78" s="67">
        <v>1000715159140.85</v>
      </c>
    </row>
    <row r="79" spans="2:12" ht="15" customHeight="1" x14ac:dyDescent="0.25">
      <c r="B79" s="70" t="s">
        <v>84</v>
      </c>
      <c r="C79" s="71">
        <v>300</v>
      </c>
      <c r="D79" s="72">
        <v>17121061000</v>
      </c>
      <c r="E79" s="66">
        <f t="shared" si="17"/>
        <v>17121061300</v>
      </c>
      <c r="F79" s="71">
        <v>4410564</v>
      </c>
      <c r="G79" s="72">
        <v>19134312350</v>
      </c>
      <c r="H79" s="66">
        <f t="shared" si="19"/>
        <v>19138722914</v>
      </c>
      <c r="I79" s="71">
        <v>2012611</v>
      </c>
      <c r="J79" s="73">
        <v>122729838095.65997</v>
      </c>
      <c r="K79" s="71">
        <v>652252799138.52039</v>
      </c>
      <c r="L79" s="73">
        <v>1127893762359.3103</v>
      </c>
    </row>
    <row r="80" spans="2:12" ht="15" customHeight="1" x14ac:dyDescent="0.25">
      <c r="B80" s="70" t="s">
        <v>85</v>
      </c>
      <c r="C80" s="71">
        <v>4000</v>
      </c>
      <c r="D80" s="72">
        <v>18499645000</v>
      </c>
      <c r="E80" s="66">
        <f t="shared" si="17"/>
        <v>18499649000</v>
      </c>
      <c r="F80" s="71">
        <v>3348046</v>
      </c>
      <c r="G80" s="72">
        <v>15052366170</v>
      </c>
      <c r="H80" s="66">
        <f t="shared" si="19"/>
        <v>15055714216</v>
      </c>
      <c r="I80" s="71">
        <v>1689396</v>
      </c>
      <c r="J80" s="73">
        <v>102176663599.53999</v>
      </c>
      <c r="K80" s="71">
        <v>562077535932.9198</v>
      </c>
      <c r="L80" s="73">
        <v>860683351493.60986</v>
      </c>
    </row>
    <row r="81" spans="2:12" ht="15" customHeight="1" x14ac:dyDescent="0.25">
      <c r="B81" s="70" t="s">
        <v>86</v>
      </c>
      <c r="C81" s="71">
        <v>2811000</v>
      </c>
      <c r="D81" s="72">
        <v>17769030000</v>
      </c>
      <c r="E81" s="66">
        <f t="shared" si="17"/>
        <v>17771841000</v>
      </c>
      <c r="F81" s="71">
        <v>4201967</v>
      </c>
      <c r="G81" s="72">
        <v>17106980655</v>
      </c>
      <c r="H81" s="66">
        <f t="shared" si="19"/>
        <v>17111182622</v>
      </c>
      <c r="I81" s="71">
        <v>2006537</v>
      </c>
      <c r="J81" s="73">
        <v>118426635983.55002</v>
      </c>
      <c r="K81" s="71">
        <v>610568733122.26978</v>
      </c>
      <c r="L81" s="73">
        <v>1201240238704.1201</v>
      </c>
    </row>
    <row r="82" spans="2:12" ht="15" customHeight="1" x14ac:dyDescent="0.25">
      <c r="B82" s="13" t="s">
        <v>87</v>
      </c>
      <c r="C82" s="64">
        <v>3204000</v>
      </c>
      <c r="D82" s="30">
        <v>14832575000</v>
      </c>
      <c r="E82" s="66">
        <f t="shared" si="17"/>
        <v>14835779000</v>
      </c>
      <c r="F82" s="71">
        <v>3398667</v>
      </c>
      <c r="G82" s="72">
        <v>15675102240</v>
      </c>
      <c r="H82" s="66">
        <f t="shared" si="19"/>
        <v>15678500907</v>
      </c>
      <c r="I82" s="71">
        <v>1867428</v>
      </c>
      <c r="J82" s="73">
        <v>108618264702.94</v>
      </c>
      <c r="K82" s="71">
        <v>603984242848.08997</v>
      </c>
      <c r="L82" s="73">
        <v>1008024857964.3102</v>
      </c>
    </row>
    <row r="83" spans="2:12" ht="15" customHeight="1" x14ac:dyDescent="0.25">
      <c r="B83" s="129" t="s">
        <v>88</v>
      </c>
      <c r="C83" s="130">
        <v>502000</v>
      </c>
      <c r="D83" s="131">
        <v>14586350000</v>
      </c>
      <c r="E83" s="66">
        <f t="shared" si="17"/>
        <v>14586852000</v>
      </c>
      <c r="F83" s="71">
        <v>2931385</v>
      </c>
      <c r="G83" s="72">
        <v>15949143005</v>
      </c>
      <c r="H83" s="66">
        <f t="shared" si="19"/>
        <v>15952074390</v>
      </c>
      <c r="I83" s="71">
        <v>1827327</v>
      </c>
      <c r="J83" s="73">
        <v>106079753706.43002</v>
      </c>
      <c r="K83" s="71">
        <v>593213800954.71985</v>
      </c>
      <c r="L83" s="73">
        <v>998184945203.72021</v>
      </c>
    </row>
    <row r="84" spans="2:12" ht="15" customHeight="1" thickBot="1" x14ac:dyDescent="0.3">
      <c r="B84" s="117" t="s">
        <v>89</v>
      </c>
      <c r="C84" s="118">
        <v>1111500</v>
      </c>
      <c r="D84" s="119">
        <v>18463555000</v>
      </c>
      <c r="E84" s="85">
        <f>SUM(C84:D84)</f>
        <v>18464666500</v>
      </c>
      <c r="F84" s="116">
        <v>4592244</v>
      </c>
      <c r="G84" s="115">
        <v>19603052280</v>
      </c>
      <c r="H84" s="85">
        <f>SUM(F84:G84)</f>
        <v>19607644524</v>
      </c>
      <c r="I84" s="81">
        <v>2020638</v>
      </c>
      <c r="J84" s="84">
        <v>121994305465.19003</v>
      </c>
      <c r="K84" s="81">
        <v>674483282650.85986</v>
      </c>
      <c r="L84" s="84">
        <v>1124653147588.1902</v>
      </c>
    </row>
    <row r="85" spans="2:12" ht="18" customHeight="1" thickBot="1" x14ac:dyDescent="0.3">
      <c r="B85" s="75" t="s">
        <v>77</v>
      </c>
      <c r="C85" s="114">
        <f t="shared" ref="C85:L85" si="20">SUM(C75:C84)</f>
        <v>7665800</v>
      </c>
      <c r="D85" s="36">
        <f t="shared" si="20"/>
        <v>159294431000</v>
      </c>
      <c r="E85" s="37">
        <f t="shared" si="20"/>
        <v>159302096800</v>
      </c>
      <c r="F85" s="114">
        <f t="shared" si="20"/>
        <v>48363020</v>
      </c>
      <c r="G85" s="36">
        <f t="shared" si="20"/>
        <v>171529648970</v>
      </c>
      <c r="H85" s="47">
        <f t="shared" si="20"/>
        <v>171578011990</v>
      </c>
      <c r="I85" s="35">
        <f t="shared" si="20"/>
        <v>18749168</v>
      </c>
      <c r="J85" s="37">
        <f t="shared" si="20"/>
        <v>1101770584812.3101</v>
      </c>
      <c r="K85" s="35">
        <f t="shared" si="20"/>
        <v>5976087426873.25</v>
      </c>
      <c r="L85" s="37">
        <f t="shared" si="20"/>
        <v>10161366341859.541</v>
      </c>
    </row>
    <row r="86" spans="2:12" ht="10.5" customHeight="1" thickBot="1" x14ac:dyDescent="0.3">
      <c r="B86" s="98"/>
      <c r="C86" s="99"/>
      <c r="D86" s="99"/>
      <c r="E86" s="100"/>
      <c r="F86" s="99"/>
      <c r="G86" s="99"/>
      <c r="H86" s="100"/>
      <c r="I86" s="99"/>
      <c r="J86" s="99"/>
      <c r="K86" s="99"/>
      <c r="L86" s="101"/>
    </row>
    <row r="87" spans="2:12" ht="10.5" customHeight="1" x14ac:dyDescent="0.25">
      <c r="B87" s="8"/>
      <c r="C87" s="8"/>
      <c r="D87" s="8"/>
      <c r="E87" s="9"/>
      <c r="F87" s="8"/>
      <c r="G87" s="8"/>
      <c r="H87" s="9"/>
      <c r="I87" s="8"/>
      <c r="J87" s="8"/>
      <c r="K87" s="8"/>
      <c r="L87" s="8"/>
    </row>
    <row r="88" spans="2:12" x14ac:dyDescent="0.25">
      <c r="B88" s="10" t="s">
        <v>37</v>
      </c>
      <c r="C88" s="11"/>
      <c r="D88" s="11"/>
      <c r="E88" s="12"/>
      <c r="F88" s="11"/>
      <c r="G88" s="11"/>
      <c r="H88" s="12"/>
      <c r="I88" s="11"/>
      <c r="J88" s="11"/>
      <c r="K88" s="11"/>
      <c r="L88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2024-12-23T05:42:12Z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2024-12-23T05:42:12Z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