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 Statistical Publications\2023\08 August\"/>
    </mc:Choice>
  </mc:AlternateContent>
  <bookViews>
    <workbookView xWindow="0" yWindow="0" windowWidth="20160" windowHeight="8835"/>
  </bookViews>
  <sheets>
    <sheet name="UAE Monetary Aggrega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0" i="1"/>
  <c r="N6" i="1"/>
  <c r="N8" i="1" s="1"/>
  <c r="L6" i="1" l="1"/>
  <c r="L8" i="1" s="1"/>
  <c r="L10" i="1" s="1"/>
  <c r="L12" i="1" s="1"/>
  <c r="K6" i="1"/>
  <c r="K8" i="1" s="1"/>
  <c r="K10" i="1" s="1"/>
  <c r="K12" i="1" s="1"/>
  <c r="J6" i="1"/>
  <c r="J8" i="1" s="1"/>
  <c r="J10" i="1" s="1"/>
  <c r="J12" i="1" s="1"/>
  <c r="I6" i="1"/>
  <c r="I8" i="1" s="1"/>
  <c r="I10" i="1" s="1"/>
  <c r="I12" i="1" s="1"/>
  <c r="H6" i="1"/>
  <c r="H8" i="1" s="1"/>
  <c r="H10" i="1" s="1"/>
  <c r="H12" i="1" s="1"/>
  <c r="G6" i="1"/>
  <c r="G8" i="1" s="1"/>
  <c r="G10" i="1" s="1"/>
  <c r="G12" i="1" s="1"/>
  <c r="F6" i="1"/>
  <c r="F8" i="1" s="1"/>
  <c r="F10" i="1" s="1"/>
  <c r="F12" i="1" s="1"/>
  <c r="E6" i="1"/>
  <c r="E8" i="1" s="1"/>
  <c r="E10" i="1" s="1"/>
  <c r="E12" i="1" s="1"/>
  <c r="D6" i="1"/>
  <c r="D8" i="1" s="1"/>
  <c r="D10" i="1" s="1"/>
  <c r="D12" i="1" s="1"/>
  <c r="C6" i="1"/>
  <c r="C8" i="1" s="1"/>
  <c r="C10" i="1" s="1"/>
  <c r="C12" i="1" s="1"/>
  <c r="B6" i="1"/>
  <c r="B8" i="1" s="1"/>
  <c r="B10" i="1" s="1"/>
  <c r="B12" i="1" s="1"/>
  <c r="M6" i="1" l="1"/>
  <c r="M8" i="1" s="1"/>
  <c r="M10" i="1" s="1"/>
  <c r="M12" i="1" s="1"/>
</calcChain>
</file>

<file path=xl/sharedStrings.xml><?xml version="1.0" encoding="utf-8"?>
<sst xmlns="http://schemas.openxmlformats.org/spreadsheetml/2006/main" count="31" uniqueCount="31">
  <si>
    <t>الودائع النقدية: كافة الودائع قصيرة الأجل التي يمكن لعميل البنك أن يسحب على أساسها بدون اخطار مسبق</t>
  </si>
  <si>
    <t xml:space="preserve"> الودائع الحكومية</t>
  </si>
  <si>
    <t xml:space="preserve"> الودائع شبه النقدية</t>
  </si>
  <si>
    <t>النقد المتداول خارج البنوك</t>
  </si>
  <si>
    <t xml:space="preserve"> (نهاية الشهر، الأرقام بالمليار درهم)</t>
  </si>
  <si>
    <t xml:space="preserve"> المجاميع النقدية لدولة الامارات العربية المتحدة (شهرياً)</t>
  </si>
  <si>
    <t>النقد المصدر</t>
  </si>
  <si>
    <t>النقد بالبنوك</t>
  </si>
  <si>
    <t>الودائع النقدية</t>
  </si>
  <si>
    <t>أغسطس-22</t>
  </si>
  <si>
    <t>سبتمبر-22</t>
  </si>
  <si>
    <t>أكتوبر-22</t>
  </si>
  <si>
    <t xml:space="preserve">نوفمبر -22 </t>
  </si>
  <si>
    <t>يناير -23</t>
  </si>
  <si>
    <t xml:space="preserve">فبراير-23 </t>
  </si>
  <si>
    <t xml:space="preserve">ديسمبر -22 </t>
  </si>
  <si>
    <t>*بيانات أولية قابلة للتعديل</t>
  </si>
  <si>
    <t>**ن2 = ن1 + الودائع شبه النقدية</t>
  </si>
  <si>
    <t>**ن3 = ن2 + الودائع الحكومية</t>
  </si>
  <si>
    <t>ن3 **</t>
  </si>
  <si>
    <t>ن2 **</t>
  </si>
  <si>
    <t>ن1 **</t>
  </si>
  <si>
    <t xml:space="preserve">مارس-23 </t>
  </si>
  <si>
    <t xml:space="preserve">إبريل-23 </t>
  </si>
  <si>
    <t xml:space="preserve">مايو-23 </t>
  </si>
  <si>
    <t xml:space="preserve">يونيو-23 </t>
  </si>
  <si>
    <t>أغسطس-23*</t>
  </si>
  <si>
    <t>يوليو-23</t>
  </si>
  <si>
    <r>
      <t xml:space="preserve">**ن1= النقد المتداول خارج البنوك (النقد المصدر </t>
    </r>
    <r>
      <rPr>
        <b/>
        <sz val="10"/>
        <color theme="1"/>
        <rFont val="Times New Roman"/>
        <family val="1"/>
      </rPr>
      <t>-</t>
    </r>
    <r>
      <rPr>
        <sz val="10"/>
        <color theme="1"/>
        <rFont val="Times New Roman"/>
        <family val="1"/>
      </rPr>
      <t xml:space="preserve"> النقد في البنوك) + الودائع النقدية</t>
    </r>
  </si>
  <si>
    <r>
      <t xml:space="preserve">الودائع شبه النقدية: الودائع لأجل وودائع التوفير للمقيمين بالدرهم </t>
    </r>
    <r>
      <rPr>
        <b/>
        <sz val="10"/>
        <color theme="1"/>
        <rFont val="Times New Roman"/>
        <family val="1"/>
      </rPr>
      <t>+</t>
    </r>
    <r>
      <rPr>
        <sz val="10"/>
        <color theme="1"/>
        <rFont val="Times New Roman"/>
        <family val="1"/>
      </rPr>
      <t xml:space="preserve"> ودائع المقيمين بالعملة الأجنبية</t>
    </r>
  </si>
  <si>
    <t>البند / الفترة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</si>
</sst>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3" fillId="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horizontal="right" indent="1"/>
    </xf>
    <xf numFmtId="0" fontId="0" fillId="0" borderId="0" xfId="0" applyFill="1"/>
    <xf numFmtId="0" fontId="1" fillId="0" borderId="0" xfId="0" applyFont="1"/>
    <xf numFmtId="0" fontId="0" fillId="0" borderId="0" xfId="0" applyBorder="1"/>
    <xf numFmtId="166" fontId="5" fillId="4" borderId="0" xfId="7" applyNumberFormat="1" applyFont="1" applyFill="1" applyBorder="1" applyAlignment="1">
      <alignment horizontal="center" vertical="center"/>
    </xf>
    <xf numFmtId="166" fontId="4" fillId="0" borderId="1" xfId="13" applyNumberFormat="1" applyFont="1" applyFill="1" applyBorder="1" applyAlignment="1">
      <alignment horizontal="center" vertical="center"/>
    </xf>
    <xf numFmtId="166" fontId="5" fillId="0" borderId="1" xfId="13" applyNumberFormat="1" applyFont="1" applyFill="1" applyBorder="1" applyAlignment="1">
      <alignment horizontal="center" vertical="center"/>
    </xf>
    <xf numFmtId="166" fontId="5" fillId="3" borderId="1" xfId="13" applyNumberFormat="1" applyFont="1" applyFill="1" applyBorder="1" applyAlignment="1">
      <alignment horizontal="center" vertical="center"/>
    </xf>
    <xf numFmtId="17" fontId="5" fillId="0" borderId="1" xfId="2" quotePrefix="1" applyNumberFormat="1" applyFont="1" applyFill="1" applyBorder="1" applyAlignment="1">
      <alignment horizontal="center" vertical="center" wrapText="1" readingOrder="2"/>
    </xf>
    <xf numFmtId="0" fontId="8" fillId="0" borderId="0" xfId="0" applyFont="1"/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quotePrefix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8" fillId="3" borderId="1" xfId="4" applyFont="1" applyFill="1" applyBorder="1" applyAlignment="1">
      <alignment horizontal="right" vertical="center" wrapText="1" readingOrder="2"/>
    </xf>
    <xf numFmtId="0" fontId="14" fillId="0" borderId="0" xfId="0" applyFont="1" applyAlignment="1">
      <alignment horizontal="right" indent="1" readingOrder="2"/>
    </xf>
    <xf numFmtId="165" fontId="8" fillId="0" borderId="0" xfId="0" applyNumberFormat="1" applyFont="1" applyFill="1"/>
    <xf numFmtId="0" fontId="14" fillId="0" borderId="0" xfId="0" applyFont="1" applyAlignment="1">
      <alignment horizontal="right" indent="1"/>
    </xf>
    <xf numFmtId="0" fontId="14" fillId="0" borderId="0" xfId="0" applyFont="1"/>
    <xf numFmtId="0" fontId="8" fillId="0" borderId="0" xfId="0" applyFont="1" applyAlignment="1">
      <alignment readingOrder="2"/>
    </xf>
    <xf numFmtId="0" fontId="8" fillId="0" borderId="0" xfId="0" applyFont="1" applyFill="1"/>
    <xf numFmtId="0" fontId="10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/>
    </xf>
    <xf numFmtId="0" fontId="13" fillId="0" borderId="1" xfId="2" applyFont="1" applyFill="1" applyBorder="1" applyAlignment="1">
      <alignment horizontal="right"/>
    </xf>
    <xf numFmtId="0" fontId="7" fillId="0" borderId="0" xfId="2" applyFont="1" applyBorder="1" applyAlignment="1">
      <alignment horizontal="center" wrapText="1" readingOrder="2"/>
    </xf>
    <xf numFmtId="0" fontId="9" fillId="0" borderId="2" xfId="3" applyFont="1" applyFill="1" applyBorder="1" applyAlignment="1">
      <alignment horizontal="center" vertical="top"/>
    </xf>
    <xf numFmtId="0" fontId="14" fillId="0" borderId="0" xfId="0" applyFont="1" applyAlignment="1">
      <alignment horizontal="right" wrapText="1" indent="3" readingOrder="2"/>
    </xf>
    <xf numFmtId="0" fontId="14" fillId="0" borderId="0" xfId="0" applyFont="1" applyAlignment="1">
      <alignment horizontal="right" indent="1" readingOrder="2"/>
    </xf>
    <xf numFmtId="0" fontId="14" fillId="0" borderId="0" xfId="0" applyFont="1" applyAlignment="1">
      <alignment horizontal="right" wrapText="1" indent="1" readingOrder="2"/>
    </xf>
  </cellXfs>
  <cellStyles count="22">
    <cellStyle name="20% - Accent2" xfId="4" builtinId="34"/>
    <cellStyle name="Comma 2" xfId="5"/>
    <cellStyle name="Comma 2 2" xfId="7"/>
    <cellStyle name="Comma 2 2 2" xfId="13"/>
    <cellStyle name="Comma 2 3" xfId="20"/>
    <cellStyle name="Comma 2 4" xfId="11"/>
    <cellStyle name="Normal" xfId="0" builtinId="0"/>
    <cellStyle name="Normal 2" xfId="2"/>
    <cellStyle name="Normal 2 2" xfId="14"/>
    <cellStyle name="Normal 2 2 2" xfId="6"/>
    <cellStyle name="Normal 2 2 3" xfId="16"/>
    <cellStyle name="Normal 3" xfId="1"/>
    <cellStyle name="Normal 3 2" xfId="12"/>
    <cellStyle name="Normal 3 2 2" xfId="17"/>
    <cellStyle name="Normal 3 3" xfId="10"/>
    <cellStyle name="Normal 4" xfId="8"/>
    <cellStyle name="Normal 5" xfId="21"/>
    <cellStyle name="Normal 6" xfId="9"/>
    <cellStyle name="Normal 8" xfId="15"/>
    <cellStyle name="Normal_UAE Monetary Aggregates-Oct 09" xfId="3"/>
    <cellStyle name="Percent 2" xfId="18"/>
    <cellStyle name="Percent 3" xfId="19"/>
  </cellStyles>
  <dxfs count="0"/>
  <tableStyles count="0" defaultTableStyle="TableStyleMedium2" defaultPivotStyle="PivotStyleLight16"/>
  <colors>
    <mruColors>
      <color rgb="FFFFCCCC"/>
      <color rgb="FFFFCCFF"/>
      <color rgb="FFFFEBED"/>
      <color rgb="FFFCE4D6"/>
      <color rgb="FFFFE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rightToLeft="1" tabSelected="1" zoomScale="110" zoomScaleNormal="110" workbookViewId="0">
      <pane xSplit="1" ySplit="3" topLeftCell="B4" activePane="bottomRight" state="frozen"/>
      <selection activeCell="F42" sqref="F42"/>
      <selection pane="topRight" activeCell="F42" sqref="F42"/>
      <selection pane="bottomLeft" activeCell="F42" sqref="F42"/>
      <selection pane="bottomRight" activeCell="N3" sqref="N3"/>
    </sheetView>
  </sheetViews>
  <sheetFormatPr defaultRowHeight="15" x14ac:dyDescent="0.25"/>
  <cols>
    <col min="1" max="1" width="18.140625" customWidth="1"/>
    <col min="2" max="2" width="10.42578125" bestFit="1" customWidth="1"/>
    <col min="3" max="3" width="9" bestFit="1" customWidth="1"/>
    <col min="4" max="4" width="8.5703125" bestFit="1" customWidth="1"/>
    <col min="5" max="5" width="9.42578125" bestFit="1" customWidth="1"/>
    <col min="6" max="6" width="9.7109375" bestFit="1" customWidth="1"/>
    <col min="7" max="7" width="8.42578125" bestFit="1" customWidth="1"/>
    <col min="8" max="8" width="8.5703125" bestFit="1" customWidth="1"/>
    <col min="9" max="9" width="8.7109375" bestFit="1" customWidth="1"/>
    <col min="10" max="14" width="8.42578125" bestFit="1" customWidth="1"/>
  </cols>
  <sheetData>
    <row r="1" spans="1:25" ht="18.75" customHeight="1" x14ac:dyDescent="0.25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0"/>
    </row>
    <row r="2" spans="1:25" ht="20.25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0"/>
    </row>
    <row r="3" spans="1:25" ht="30" customHeight="1" x14ac:dyDescent="0.25">
      <c r="A3" s="21" t="s">
        <v>30</v>
      </c>
      <c r="B3" s="9" t="s">
        <v>9</v>
      </c>
      <c r="C3" s="11" t="s">
        <v>10</v>
      </c>
      <c r="D3" s="11" t="s">
        <v>11</v>
      </c>
      <c r="E3" s="11" t="s">
        <v>12</v>
      </c>
      <c r="F3" s="11" t="s">
        <v>15</v>
      </c>
      <c r="G3" s="11" t="s">
        <v>13</v>
      </c>
      <c r="H3" s="12" t="s">
        <v>14</v>
      </c>
      <c r="I3" s="12" t="s">
        <v>22</v>
      </c>
      <c r="J3" s="12" t="s">
        <v>23</v>
      </c>
      <c r="K3" s="12" t="s">
        <v>24</v>
      </c>
      <c r="L3" s="12" t="s">
        <v>25</v>
      </c>
      <c r="M3" s="12" t="s">
        <v>27</v>
      </c>
      <c r="N3" s="9" t="s">
        <v>26</v>
      </c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0.25" customHeight="1" x14ac:dyDescent="0.25">
      <c r="A4" s="22" t="s">
        <v>6</v>
      </c>
      <c r="B4" s="6">
        <v>113.2</v>
      </c>
      <c r="C4" s="6">
        <v>115.1</v>
      </c>
      <c r="D4" s="6">
        <v>115.7</v>
      </c>
      <c r="E4" s="6">
        <v>121.2</v>
      </c>
      <c r="F4" s="6">
        <v>120</v>
      </c>
      <c r="G4" s="6">
        <v>123</v>
      </c>
      <c r="H4" s="6">
        <v>123.6</v>
      </c>
      <c r="I4" s="6">
        <v>129.19999999999999</v>
      </c>
      <c r="J4" s="6">
        <v>133.1</v>
      </c>
      <c r="K4" s="6">
        <v>129.69999999999999</v>
      </c>
      <c r="L4" s="6">
        <v>136.5</v>
      </c>
      <c r="M4" s="6">
        <v>130.6</v>
      </c>
      <c r="N4" s="6">
        <v>126.60000000000001</v>
      </c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0.25" customHeight="1" x14ac:dyDescent="0.25">
      <c r="A5" s="23" t="s">
        <v>7</v>
      </c>
      <c r="B5" s="6">
        <v>15.9</v>
      </c>
      <c r="C5" s="6">
        <v>17.100000000000001</v>
      </c>
      <c r="D5" s="6">
        <v>16.100000000000001</v>
      </c>
      <c r="E5" s="6">
        <v>19.899999999999999</v>
      </c>
      <c r="F5" s="6">
        <v>18.100000000000001</v>
      </c>
      <c r="G5" s="6">
        <v>16.100000000000001</v>
      </c>
      <c r="H5" s="6">
        <v>16.2</v>
      </c>
      <c r="I5" s="6">
        <v>17.399999999999999</v>
      </c>
      <c r="J5" s="6">
        <v>18</v>
      </c>
      <c r="K5" s="6">
        <v>17</v>
      </c>
      <c r="L5" s="6">
        <v>20.6</v>
      </c>
      <c r="M5" s="6">
        <v>17.899999999999999</v>
      </c>
      <c r="N5" s="6">
        <v>16.7</v>
      </c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0.25" customHeight="1" x14ac:dyDescent="0.25">
      <c r="A6" s="23" t="s">
        <v>3</v>
      </c>
      <c r="B6" s="7">
        <f t="shared" ref="B6:L6" si="0">B4-B5</f>
        <v>97.3</v>
      </c>
      <c r="C6" s="7">
        <f t="shared" si="0"/>
        <v>98</v>
      </c>
      <c r="D6" s="7">
        <f t="shared" si="0"/>
        <v>99.6</v>
      </c>
      <c r="E6" s="7">
        <f t="shared" si="0"/>
        <v>101.30000000000001</v>
      </c>
      <c r="F6" s="7">
        <f t="shared" si="0"/>
        <v>101.9</v>
      </c>
      <c r="G6" s="7">
        <f t="shared" si="0"/>
        <v>106.9</v>
      </c>
      <c r="H6" s="7">
        <f t="shared" si="0"/>
        <v>107.39999999999999</v>
      </c>
      <c r="I6" s="7">
        <f t="shared" si="0"/>
        <v>111.79999999999998</v>
      </c>
      <c r="J6" s="7">
        <f t="shared" si="0"/>
        <v>115.1</v>
      </c>
      <c r="K6" s="7">
        <f t="shared" si="0"/>
        <v>112.69999999999999</v>
      </c>
      <c r="L6" s="7">
        <f t="shared" si="0"/>
        <v>115.9</v>
      </c>
      <c r="M6" s="7">
        <f t="shared" ref="M6:N6" si="1">M4-M5</f>
        <v>112.69999999999999</v>
      </c>
      <c r="N6" s="7">
        <f t="shared" si="1"/>
        <v>109.9</v>
      </c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0.25" customHeight="1" x14ac:dyDescent="0.25">
      <c r="A7" s="23" t="s">
        <v>8</v>
      </c>
      <c r="B7" s="6">
        <v>622.1</v>
      </c>
      <c r="C7" s="6">
        <v>625</v>
      </c>
      <c r="D7" s="6">
        <v>623.5</v>
      </c>
      <c r="E7" s="6">
        <v>628.4</v>
      </c>
      <c r="F7" s="6">
        <v>635.6</v>
      </c>
      <c r="G7" s="6">
        <v>645.20000000000005</v>
      </c>
      <c r="H7" s="6">
        <v>654.6</v>
      </c>
      <c r="I7" s="6">
        <v>647.5</v>
      </c>
      <c r="J7" s="6">
        <v>660.1</v>
      </c>
      <c r="K7" s="6">
        <v>688.7</v>
      </c>
      <c r="L7" s="6">
        <v>668.2</v>
      </c>
      <c r="M7" s="6">
        <v>669</v>
      </c>
      <c r="N7" s="6">
        <v>668.1</v>
      </c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0.25" customHeight="1" x14ac:dyDescent="0.25">
      <c r="A8" s="14" t="s">
        <v>21</v>
      </c>
      <c r="B8" s="8">
        <f t="shared" ref="B8:L8" si="2">B6+B7</f>
        <v>719.4</v>
      </c>
      <c r="C8" s="8">
        <f t="shared" si="2"/>
        <v>723</v>
      </c>
      <c r="D8" s="8">
        <f t="shared" si="2"/>
        <v>723.1</v>
      </c>
      <c r="E8" s="8">
        <f t="shared" si="2"/>
        <v>729.7</v>
      </c>
      <c r="F8" s="8">
        <f t="shared" si="2"/>
        <v>737.5</v>
      </c>
      <c r="G8" s="8">
        <f t="shared" si="2"/>
        <v>752.1</v>
      </c>
      <c r="H8" s="8">
        <f t="shared" si="2"/>
        <v>762</v>
      </c>
      <c r="I8" s="8">
        <f t="shared" si="2"/>
        <v>759.3</v>
      </c>
      <c r="J8" s="8">
        <f t="shared" si="2"/>
        <v>775.2</v>
      </c>
      <c r="K8" s="8">
        <f t="shared" si="2"/>
        <v>801.40000000000009</v>
      </c>
      <c r="L8" s="8">
        <f t="shared" si="2"/>
        <v>784.1</v>
      </c>
      <c r="M8" s="8">
        <f t="shared" ref="M8:N8" si="3">M6+M7</f>
        <v>781.7</v>
      </c>
      <c r="N8" s="8">
        <f t="shared" si="3"/>
        <v>778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20.25" customHeight="1" x14ac:dyDescent="0.25">
      <c r="A9" s="13" t="s">
        <v>2</v>
      </c>
      <c r="B9" s="6">
        <v>908.3</v>
      </c>
      <c r="C9" s="6">
        <v>922.6</v>
      </c>
      <c r="D9" s="6">
        <v>906.3</v>
      </c>
      <c r="E9" s="6">
        <v>948.4</v>
      </c>
      <c r="F9" s="6">
        <v>966.1</v>
      </c>
      <c r="G9" s="6">
        <v>967.8</v>
      </c>
      <c r="H9" s="6">
        <v>987.4</v>
      </c>
      <c r="I9" s="6">
        <v>1029.0999999999999</v>
      </c>
      <c r="J9" s="6">
        <v>1048.5</v>
      </c>
      <c r="K9" s="6">
        <v>1053.9000000000001</v>
      </c>
      <c r="L9" s="6">
        <v>1071.3</v>
      </c>
      <c r="M9" s="6">
        <v>1077.0999999999999</v>
      </c>
      <c r="N9" s="6">
        <v>1082.3</v>
      </c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20.25" customHeight="1" x14ac:dyDescent="0.25">
      <c r="A10" s="14" t="s">
        <v>20</v>
      </c>
      <c r="B10" s="8">
        <f t="shared" ref="B10:L10" si="4">B8+B9</f>
        <v>1627.6999999999998</v>
      </c>
      <c r="C10" s="8">
        <f t="shared" si="4"/>
        <v>1645.6</v>
      </c>
      <c r="D10" s="8">
        <f t="shared" si="4"/>
        <v>1629.4</v>
      </c>
      <c r="E10" s="8">
        <f t="shared" si="4"/>
        <v>1678.1</v>
      </c>
      <c r="F10" s="8">
        <f t="shared" si="4"/>
        <v>1703.6</v>
      </c>
      <c r="G10" s="8">
        <f t="shared" si="4"/>
        <v>1719.9</v>
      </c>
      <c r="H10" s="8">
        <f t="shared" si="4"/>
        <v>1749.4</v>
      </c>
      <c r="I10" s="8">
        <f t="shared" si="4"/>
        <v>1788.3999999999999</v>
      </c>
      <c r="J10" s="8">
        <f t="shared" si="4"/>
        <v>1823.7</v>
      </c>
      <c r="K10" s="8">
        <f t="shared" si="4"/>
        <v>1855.3000000000002</v>
      </c>
      <c r="L10" s="8">
        <f t="shared" si="4"/>
        <v>1855.4</v>
      </c>
      <c r="M10" s="8">
        <f t="shared" ref="M10:N10" si="5">M8+M9</f>
        <v>1858.8</v>
      </c>
      <c r="N10" s="8">
        <f t="shared" si="5"/>
        <v>1860.3</v>
      </c>
    </row>
    <row r="11" spans="1:25" ht="20.25" customHeight="1" x14ac:dyDescent="0.25">
      <c r="A11" s="13" t="s">
        <v>1</v>
      </c>
      <c r="B11" s="6">
        <v>388.4</v>
      </c>
      <c r="C11" s="6">
        <v>402.5</v>
      </c>
      <c r="D11" s="6">
        <v>429.4</v>
      </c>
      <c r="E11" s="6">
        <v>432.1</v>
      </c>
      <c r="F11" s="6">
        <v>397.1</v>
      </c>
      <c r="G11" s="6">
        <v>404.1</v>
      </c>
      <c r="H11" s="6">
        <v>380.8</v>
      </c>
      <c r="I11" s="6">
        <v>407.5</v>
      </c>
      <c r="J11" s="6">
        <v>421.4</v>
      </c>
      <c r="K11" s="6">
        <v>417.4</v>
      </c>
      <c r="L11" s="6">
        <v>428.1</v>
      </c>
      <c r="M11" s="6">
        <v>440</v>
      </c>
      <c r="N11" s="6">
        <v>434.8</v>
      </c>
    </row>
    <row r="12" spans="1:25" s="2" customFormat="1" ht="20.25" customHeight="1" x14ac:dyDescent="0.25">
      <c r="A12" s="14" t="s">
        <v>19</v>
      </c>
      <c r="B12" s="8">
        <f t="shared" ref="B12:L12" si="6">B10+B11</f>
        <v>2016.1</v>
      </c>
      <c r="C12" s="8">
        <f t="shared" si="6"/>
        <v>2048.1</v>
      </c>
      <c r="D12" s="8">
        <f t="shared" si="6"/>
        <v>2058.8000000000002</v>
      </c>
      <c r="E12" s="8">
        <f t="shared" si="6"/>
        <v>2110.1999999999998</v>
      </c>
      <c r="F12" s="8">
        <f t="shared" si="6"/>
        <v>2100.6999999999998</v>
      </c>
      <c r="G12" s="8">
        <f t="shared" si="6"/>
        <v>2124</v>
      </c>
      <c r="H12" s="8">
        <f t="shared" si="6"/>
        <v>2130.2000000000003</v>
      </c>
      <c r="I12" s="8">
        <f t="shared" si="6"/>
        <v>2195.8999999999996</v>
      </c>
      <c r="J12" s="8">
        <f t="shared" si="6"/>
        <v>2245.1</v>
      </c>
      <c r="K12" s="8">
        <f t="shared" si="6"/>
        <v>2272.7000000000003</v>
      </c>
      <c r="L12" s="8">
        <f t="shared" si="6"/>
        <v>2283.5</v>
      </c>
      <c r="M12" s="8">
        <f t="shared" ref="M12:N12" si="7">M10+M11</f>
        <v>2298.8000000000002</v>
      </c>
      <c r="N12" s="8">
        <f t="shared" si="7"/>
        <v>2295.1</v>
      </c>
    </row>
    <row r="13" spans="1:25" s="2" customFormat="1" x14ac:dyDescent="0.25">
      <c r="A13" s="15" t="s">
        <v>16</v>
      </c>
      <c r="B13" s="15"/>
      <c r="C13" s="15"/>
      <c r="D13" s="5"/>
      <c r="E13" s="5"/>
      <c r="F13" s="5"/>
      <c r="G13" s="5"/>
      <c r="H13" s="5"/>
      <c r="I13" s="5"/>
      <c r="J13" s="5"/>
      <c r="K13" s="5"/>
      <c r="L13" s="5"/>
      <c r="M13" s="5"/>
      <c r="N13" s="16"/>
    </row>
    <row r="14" spans="1:25" ht="15" customHeight="1" x14ac:dyDescent="0.25">
      <c r="A14" s="27" t="s">
        <v>28</v>
      </c>
      <c r="B14" s="27"/>
      <c r="C14" s="27"/>
      <c r="D14" s="27"/>
      <c r="E14" s="27"/>
      <c r="F14" s="27"/>
      <c r="G14" s="17"/>
      <c r="H14" s="17"/>
      <c r="I14" s="18"/>
      <c r="J14" s="18"/>
      <c r="K14" s="18"/>
      <c r="L14" s="18"/>
      <c r="M14" s="18"/>
      <c r="N14" s="18"/>
      <c r="O14" s="3"/>
    </row>
    <row r="15" spans="1:25" ht="15" customHeight="1" x14ac:dyDescent="0.25">
      <c r="A15" s="27" t="s">
        <v>17</v>
      </c>
      <c r="B15" s="27"/>
      <c r="C15" s="27"/>
      <c r="D15" s="27"/>
      <c r="E15" s="17"/>
      <c r="F15" s="17"/>
      <c r="G15" s="17"/>
      <c r="H15" s="17"/>
      <c r="I15" s="18"/>
      <c r="J15" s="18"/>
      <c r="K15" s="18"/>
      <c r="L15" s="18"/>
      <c r="M15" s="18"/>
      <c r="N15" s="18"/>
      <c r="O15" s="3"/>
    </row>
    <row r="16" spans="1:25" ht="15" customHeight="1" x14ac:dyDescent="0.25">
      <c r="A16" s="28" t="s">
        <v>18</v>
      </c>
      <c r="B16" s="28"/>
      <c r="C16" s="28"/>
      <c r="D16" s="19"/>
      <c r="E16" s="19"/>
      <c r="F16" s="19"/>
      <c r="G16" s="19"/>
      <c r="H16" s="19"/>
      <c r="I16" s="10"/>
      <c r="J16" s="10"/>
      <c r="K16" s="20"/>
      <c r="L16" s="10"/>
      <c r="M16" s="10"/>
      <c r="N16" s="17"/>
      <c r="O16" s="1"/>
    </row>
    <row r="17" spans="1:15" ht="15" customHeight="1" x14ac:dyDescent="0.25">
      <c r="A17" s="26" t="s">
        <v>0</v>
      </c>
      <c r="B17" s="26"/>
      <c r="C17" s="26"/>
      <c r="D17" s="26"/>
      <c r="E17" s="26"/>
      <c r="F17" s="26"/>
      <c r="G17" s="26"/>
      <c r="H17" s="26"/>
      <c r="I17" s="10"/>
      <c r="J17" s="10"/>
      <c r="K17" s="10"/>
      <c r="L17" s="17"/>
      <c r="M17" s="17"/>
      <c r="N17" s="17"/>
      <c r="O17" s="1"/>
    </row>
    <row r="18" spans="1:15" ht="15" customHeight="1" x14ac:dyDescent="0.25">
      <c r="A18" s="26" t="s">
        <v>29</v>
      </c>
      <c r="B18" s="26"/>
      <c r="C18" s="26"/>
      <c r="D18" s="26"/>
      <c r="E18" s="26"/>
      <c r="F18" s="26"/>
      <c r="G18" s="26"/>
      <c r="H18" s="26"/>
      <c r="I18" s="10"/>
      <c r="J18" s="10"/>
      <c r="K18" s="17"/>
      <c r="L18" s="17"/>
      <c r="M18" s="17"/>
      <c r="N18" s="17"/>
      <c r="O18" s="1"/>
    </row>
  </sheetData>
  <mergeCells count="7">
    <mergeCell ref="A1:M1"/>
    <mergeCell ref="A2:M2"/>
    <mergeCell ref="A17:H17"/>
    <mergeCell ref="A18:H18"/>
    <mergeCell ref="A14:F14"/>
    <mergeCell ref="A15:D15"/>
    <mergeCell ref="A16:C16"/>
  </mergeCells>
  <printOptions horizontalCentered="1"/>
  <pageMargins left="0.11811023622047245" right="0.11811023622047245" top="0.74803149606299213" bottom="0.74803149606299213" header="0.51181102362204722" footer="2.9921259842519685"/>
  <pageSetup paperSize="9" scale="110" fitToHeight="0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Monetary Aggregates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2023-10-23T08:40:47Z</cp:lastPrinted>
  <dcterms:created xsi:type="dcterms:W3CDTF">2017-08-21T04:18:53Z</dcterms:created>
  <dcterms:modified xsi:type="dcterms:W3CDTF">2023-10-23T08:41:27Z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2023-10-23T08:41:27Z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4e7e3a14-7d7d-4ed2-881c-feff0da0e59a</vt:lpwstr>
  </property>
  <property fmtid="{D5CDD505-2E9C-101B-9397-08002B2CF9AE}" pid="8" name="MSIP_Label_2f29d493-52b1-4291-ba67-8ef6d501cf33_ContentBits">
    <vt:lpwstr>1</vt:lpwstr>
  </property>
</Properties>
</file>